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racey/Documents/Tracey's/Tennis/Fixtures/Fixtures lists/"/>
    </mc:Choice>
  </mc:AlternateContent>
  <xr:revisionPtr revIDLastSave="0" documentId="13_ncr:1_{94A23C94-5657-2347-9D1F-81C9C0A43D7B}" xr6:coauthVersionLast="47" xr6:coauthVersionMax="47" xr10:uidLastSave="{00000000-0000-0000-0000-000000000000}"/>
  <bookViews>
    <workbookView xWindow="22140" yWindow="1220" windowWidth="20920" windowHeight="21480" xr2:uid="{00000000-000D-0000-FFFF-FFFF00000000}"/>
  </bookViews>
  <sheets>
    <sheet name="MASTER" sheetId="10" r:id="rId1"/>
    <sheet name="AL" sheetId="2" r:id="rId2"/>
    <sheet name="HL3pair" sheetId="3" r:id="rId3"/>
    <sheet name="Hot Rackets" sheetId="8" r:id="rId4"/>
    <sheet name="NL" sheetId="5" r:id="rId5"/>
  </sheets>
  <definedNames>
    <definedName name="HNL_LTA_website_link">NL!#REF!</definedName>
    <definedName name="https___competitions.lta.org.uk_sport_tournament.aspx?id_AF962A2C_6C07_4E08_A919_3DD5F0ACA65E">NL!#REF!</definedName>
    <definedName name="_xlnm.Print_Titles" localSheetId="1">AL!$1:$8</definedName>
    <definedName name="_xlnm.Print_Titles" localSheetId="2">HL3pair!$1:$8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" i="3" l="1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7" i="2" l="1"/>
  <c r="I13" i="5"/>
  <c r="I52" i="2"/>
  <c r="I53" i="2"/>
  <c r="I54" i="2"/>
  <c r="I61" i="2"/>
  <c r="A1" i="5"/>
  <c r="A1" i="8"/>
  <c r="A1" i="3"/>
  <c r="A1" i="2"/>
  <c r="I31" i="2"/>
  <c r="I30" i="2"/>
  <c r="I29" i="2"/>
  <c r="I28" i="2"/>
  <c r="I27" i="2"/>
  <c r="I26" i="2"/>
  <c r="I25" i="2"/>
  <c r="J74" i="3"/>
  <c r="I10" i="3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33" i="2"/>
  <c r="I34" i="2"/>
  <c r="I35" i="2"/>
  <c r="I36" i="2"/>
  <c r="I37" i="2"/>
  <c r="I38" i="2"/>
  <c r="I39" i="2"/>
  <c r="I40" i="2"/>
  <c r="I41" i="2"/>
  <c r="I47" i="2"/>
  <c r="I42" i="2"/>
  <c r="I44" i="2"/>
  <c r="I43" i="2"/>
  <c r="I45" i="2"/>
  <c r="I46" i="2"/>
  <c r="I48" i="2"/>
  <c r="I49" i="2"/>
  <c r="I50" i="2"/>
  <c r="I51" i="2"/>
  <c r="I55" i="2"/>
  <c r="I56" i="2"/>
  <c r="I57" i="2"/>
  <c r="I58" i="2"/>
  <c r="I59" i="2"/>
  <c r="I60" i="2"/>
  <c r="I62" i="2"/>
  <c r="I63" i="2"/>
  <c r="I64" i="2"/>
  <c r="I10" i="2"/>
  <c r="I9" i="8"/>
  <c r="I10" i="8"/>
  <c r="I14" i="8"/>
  <c r="I12" i="8"/>
  <c r="I13" i="8"/>
  <c r="I12" i="5"/>
  <c r="I15" i="8"/>
</calcChain>
</file>

<file path=xl/sharedStrings.xml><?xml version="1.0" encoding="utf-8"?>
<sst xmlns="http://schemas.openxmlformats.org/spreadsheetml/2006/main" count="1404" uniqueCount="262">
  <si>
    <t>APRIL</t>
  </si>
  <si>
    <t>Mon</t>
  </si>
  <si>
    <t>Sat</t>
  </si>
  <si>
    <t>Sun</t>
  </si>
  <si>
    <t>A</t>
  </si>
  <si>
    <t>Ladies 1</t>
  </si>
  <si>
    <t>AL</t>
  </si>
  <si>
    <t>Wed</t>
  </si>
  <si>
    <t>H</t>
  </si>
  <si>
    <t>Mens 2</t>
  </si>
  <si>
    <t>Mens 1</t>
  </si>
  <si>
    <t>MAY</t>
  </si>
  <si>
    <t>Ladies 2</t>
  </si>
  <si>
    <t>Aylesbury 2</t>
  </si>
  <si>
    <t>Tues</t>
  </si>
  <si>
    <t>JUNE</t>
  </si>
  <si>
    <t>JULY</t>
  </si>
  <si>
    <t>AUGUST</t>
  </si>
  <si>
    <t>Mixed 1</t>
  </si>
  <si>
    <t>Halton 1</t>
  </si>
  <si>
    <t>Tring 1</t>
  </si>
  <si>
    <t>Aylesbury 1</t>
  </si>
  <si>
    <t>Month</t>
  </si>
  <si>
    <t>HL</t>
  </si>
  <si>
    <t>Mens 3</t>
  </si>
  <si>
    <t>AYLESBURY LEAGUE FIXTURES</t>
  </si>
  <si>
    <t>HL FIXTURES</t>
  </si>
  <si>
    <t>SEPTEMBER</t>
  </si>
  <si>
    <t>Day</t>
  </si>
  <si>
    <t>Date</t>
  </si>
  <si>
    <t>Time</t>
  </si>
  <si>
    <t>H/A</t>
  </si>
  <si>
    <t>Team</t>
  </si>
  <si>
    <t>Opposition</t>
  </si>
  <si>
    <t>Chesham Bois 1</t>
  </si>
  <si>
    <t>Thame 1</t>
  </si>
  <si>
    <t>Courts</t>
  </si>
  <si>
    <t xml:space="preserve">Ladies 1 </t>
  </si>
  <si>
    <t>Division 1</t>
  </si>
  <si>
    <t xml:space="preserve">Captain </t>
  </si>
  <si>
    <t>Doug Houston</t>
  </si>
  <si>
    <t>New Date</t>
  </si>
  <si>
    <t xml:space="preserve">Mixed Knockout </t>
  </si>
  <si>
    <t>Jenny Webster</t>
  </si>
  <si>
    <t>HR</t>
  </si>
  <si>
    <t>HR = Hot rackets</t>
  </si>
  <si>
    <t>HL = Herts League 3 pair</t>
  </si>
  <si>
    <t>Matt Markwort</t>
  </si>
  <si>
    <t>Thur</t>
  </si>
  <si>
    <t>HR FIXTURES</t>
  </si>
  <si>
    <t>Alice Stoker</t>
  </si>
  <si>
    <t>Play-by date</t>
  </si>
  <si>
    <t>Last play-by date</t>
  </si>
  <si>
    <t>Free weekend dates</t>
  </si>
  <si>
    <t>Free evening dates</t>
  </si>
  <si>
    <t>JUNIORS</t>
  </si>
  <si>
    <t>NOTES</t>
  </si>
  <si>
    <t>Broxbourne 2</t>
  </si>
  <si>
    <t>Chesham Bois 2</t>
  </si>
  <si>
    <t>Division 1B</t>
  </si>
  <si>
    <t>Chesham 1879 2</t>
  </si>
  <si>
    <t>Long Crendon 1</t>
  </si>
  <si>
    <t>Ian Bragg</t>
  </si>
  <si>
    <t>Nicola Gallamore</t>
  </si>
  <si>
    <t>St Albans 2</t>
  </si>
  <si>
    <t>OCTOBER</t>
  </si>
  <si>
    <t>National League</t>
  </si>
  <si>
    <t>Tyrell Diaz-Stevens</t>
  </si>
  <si>
    <t>Hertfordshire National League - open</t>
  </si>
  <si>
    <t>Hoddesdon 1</t>
  </si>
  <si>
    <t>Dates are fixed but may play before a fixed date if both agree</t>
  </si>
  <si>
    <r>
      <t xml:space="preserve">NB: All communication re matches to be sent to </t>
    </r>
    <r>
      <rPr>
        <b/>
        <sz val="12"/>
        <rFont val="Times New Roman"/>
        <family val="1"/>
      </rPr>
      <t>matchsecretary@bltsrc.co.uk</t>
    </r>
    <r>
      <rPr>
        <sz val="12"/>
        <rFont val="Times New Roman"/>
        <family val="1"/>
      </rPr>
      <t xml:space="preserve"> (Will be directed to Tracey Mackey)</t>
    </r>
  </si>
  <si>
    <t>Dan Jay</t>
  </si>
  <si>
    <t>http://www.hotrackets.co.uk</t>
  </si>
  <si>
    <t>Hot Rackets admin page</t>
  </si>
  <si>
    <t xml:space="preserve">Mens 1 </t>
  </si>
  <si>
    <t>NL</t>
  </si>
  <si>
    <t>HNL</t>
  </si>
  <si>
    <t>CLUB FINALS DAY</t>
  </si>
  <si>
    <t>CLUB OPEN DAY</t>
  </si>
  <si>
    <t>Womens 1</t>
  </si>
  <si>
    <t>Womens 2</t>
  </si>
  <si>
    <t>Chesham 1879 1</t>
  </si>
  <si>
    <t>Leighton Buzzard 1</t>
  </si>
  <si>
    <t>Chesham Bois 3</t>
  </si>
  <si>
    <t>Division 3B</t>
  </si>
  <si>
    <t>Division 4A</t>
  </si>
  <si>
    <t>Joanne Lloyd-Evans</t>
  </si>
  <si>
    <t>Letchworth 2</t>
  </si>
  <si>
    <t>Barnet 3</t>
  </si>
  <si>
    <t>Welwyn 4</t>
  </si>
  <si>
    <t>SEMI FINALS EVENING</t>
  </si>
  <si>
    <t>LTA website</t>
  </si>
  <si>
    <t>HNL Mens 1</t>
  </si>
  <si>
    <t>Mens 4</t>
  </si>
  <si>
    <t>Potential home matches</t>
  </si>
  <si>
    <t>NCL</t>
  </si>
  <si>
    <t>Which excludes using courts on a Sunday mornong</t>
  </si>
  <si>
    <t>Vets Doug</t>
  </si>
  <si>
    <t>Womens 3</t>
  </si>
  <si>
    <t>Vets DO</t>
  </si>
  <si>
    <t>Berkhamsted Doug</t>
  </si>
  <si>
    <t>Scores in by 30/9</t>
  </si>
  <si>
    <t>Lynn Wallis</t>
  </si>
  <si>
    <t>Bobby Mercandino</t>
  </si>
  <si>
    <t>National Open SE</t>
  </si>
  <si>
    <t>?</t>
  </si>
  <si>
    <t>Cts 7,8,9</t>
  </si>
  <si>
    <t xml:space="preserve">Ladies </t>
  </si>
  <si>
    <t>Division 4</t>
  </si>
  <si>
    <t>Prestwood 1</t>
  </si>
  <si>
    <t>Leighton Buzzard 2</t>
  </si>
  <si>
    <t>Welwyn 3</t>
  </si>
  <si>
    <t>LTA NL Summer 2024 link</t>
  </si>
  <si>
    <t>4 courts</t>
  </si>
  <si>
    <t>Potters Bar 1</t>
  </si>
  <si>
    <t>Welwyn 1</t>
  </si>
  <si>
    <t>Division 2A</t>
  </si>
  <si>
    <t>Bishops Stortford 3</t>
  </si>
  <si>
    <t>Harpenden 4</t>
  </si>
  <si>
    <t>Elliswick 4</t>
  </si>
  <si>
    <t>Leverstock Green 4</t>
  </si>
  <si>
    <t>Letchworth 3</t>
  </si>
  <si>
    <t>When NCL are on Sundays</t>
  </si>
  <si>
    <t>Leverstock Green 3</t>
  </si>
  <si>
    <t>Dates offered for home</t>
  </si>
  <si>
    <t>Courts 8&amp;9</t>
  </si>
  <si>
    <t xml:space="preserve"> </t>
  </si>
  <si>
    <t>Ange Morgans</t>
  </si>
  <si>
    <t>Cts 7,8,9,10</t>
  </si>
  <si>
    <t>HARRIS CUP FINALS</t>
  </si>
  <si>
    <t>Julia Bastiman</t>
  </si>
  <si>
    <t>BERKHAMSTED SUMMER FIXTURES 2025</t>
  </si>
  <si>
    <t>LTA main menu - login with own membership details</t>
  </si>
  <si>
    <t>Roehampton</t>
  </si>
  <si>
    <t>Pr Risborough 1</t>
  </si>
  <si>
    <t>Kirsty &amp; Ange</t>
  </si>
  <si>
    <t>Division 2</t>
  </si>
  <si>
    <t>Division 6</t>
  </si>
  <si>
    <t>Wendover 1</t>
  </si>
  <si>
    <t>Cublington 1</t>
  </si>
  <si>
    <t>Wendover 3</t>
  </si>
  <si>
    <t>Chesham 1879 3</t>
  </si>
  <si>
    <t>Aylesbury 3</t>
  </si>
  <si>
    <t>Tring 3</t>
  </si>
  <si>
    <t>Thame 3</t>
  </si>
  <si>
    <t>Linslade 1</t>
  </si>
  <si>
    <t>Oving 1</t>
  </si>
  <si>
    <t>Horsenden 1</t>
  </si>
  <si>
    <t>Vets JU</t>
  </si>
  <si>
    <t>Berkhamsted Jul</t>
  </si>
  <si>
    <t>Link to LTA website Summer 25</t>
  </si>
  <si>
    <t>Moor Park 2</t>
  </si>
  <si>
    <t>Hertford 2</t>
  </si>
  <si>
    <t>Rickmansworth 3</t>
  </si>
  <si>
    <t>Hitchin 1</t>
  </si>
  <si>
    <t>??</t>
  </si>
  <si>
    <t>Thorpe Bay 1</t>
  </si>
  <si>
    <t>Dukes Meadow</t>
  </si>
  <si>
    <t>DL Raynes Park 1</t>
  </si>
  <si>
    <t>Roehampton 2</t>
  </si>
  <si>
    <t>The Queens Club 1</t>
  </si>
  <si>
    <t>Don't have 2025 yet</t>
  </si>
  <si>
    <t>New date confirmed</t>
  </si>
  <si>
    <t>Can't play as NL home</t>
  </si>
  <si>
    <t>Vets Jul</t>
  </si>
  <si>
    <t>KO</t>
  </si>
  <si>
    <t>Chesham 1879</t>
  </si>
  <si>
    <t>Ladies 3</t>
  </si>
  <si>
    <t>Rebecca Kingshott</t>
  </si>
  <si>
    <t>- link to website for HL summer 2025</t>
  </si>
  <si>
    <t>New date required</t>
  </si>
  <si>
    <t>Letchworth 1</t>
  </si>
  <si>
    <t>Codicote 1</t>
  </si>
  <si>
    <t>Gosling 1</t>
  </si>
  <si>
    <t>Sawbridgeworth 1</t>
  </si>
  <si>
    <t>Group 2</t>
  </si>
  <si>
    <t>KO FINALS</t>
  </si>
  <si>
    <t>6 courts</t>
  </si>
  <si>
    <t>Championship</t>
  </si>
  <si>
    <t>Harpenden 1</t>
  </si>
  <si>
    <t>Moor Park 1</t>
  </si>
  <si>
    <t>St Albans  1</t>
  </si>
  <si>
    <t>Brookmans Park 2</t>
  </si>
  <si>
    <t>Bishops Stortford 2</t>
  </si>
  <si>
    <t>Hazelwood  1</t>
  </si>
  <si>
    <t>Wheathampstead 1</t>
  </si>
  <si>
    <t>Northaw &amp; Cuffley 2</t>
  </si>
  <si>
    <t>Hertford 1</t>
  </si>
  <si>
    <t>Townsend 2</t>
  </si>
  <si>
    <t>Leverstock Green 2</t>
  </si>
  <si>
    <t>Radlett 1</t>
  </si>
  <si>
    <t>Knebworth 1</t>
  </si>
  <si>
    <t>Division 2B</t>
  </si>
  <si>
    <t>Townsend 3</t>
  </si>
  <si>
    <t>Barnet 2</t>
  </si>
  <si>
    <t>Northaw &amp; Cuffley 1</t>
  </si>
  <si>
    <t>Welwyn 5</t>
  </si>
  <si>
    <t>W Herts &amp; Watford 2</t>
  </si>
  <si>
    <t>Broxbourne 3</t>
  </si>
  <si>
    <t>Division 4B</t>
  </si>
  <si>
    <t>W Herts &amp; Watford 3</t>
  </si>
  <si>
    <t>Townsend 5</t>
  </si>
  <si>
    <t>Elliswick 5</t>
  </si>
  <si>
    <t>time tba</t>
  </si>
  <si>
    <t>sat</t>
  </si>
  <si>
    <t>Rossana</t>
  </si>
  <si>
    <t>Suzanne</t>
  </si>
  <si>
    <t>Helen</t>
  </si>
  <si>
    <t>Irene</t>
  </si>
  <si>
    <t>Bridie</t>
  </si>
  <si>
    <t>Simon</t>
  </si>
  <si>
    <t>James</t>
  </si>
  <si>
    <t>Ben</t>
  </si>
  <si>
    <t>David</t>
  </si>
  <si>
    <t>Michael</t>
  </si>
  <si>
    <t>Danny</t>
  </si>
  <si>
    <t>Bruce</t>
  </si>
  <si>
    <t>Vivien</t>
  </si>
  <si>
    <t>Judy</t>
  </si>
  <si>
    <t>Julia</t>
  </si>
  <si>
    <t>Richard</t>
  </si>
  <si>
    <t>Daniel</t>
  </si>
  <si>
    <t>Tina</t>
  </si>
  <si>
    <t>Letchworth withdrawn</t>
  </si>
  <si>
    <t>Dhanjit</t>
  </si>
  <si>
    <t>Justin</t>
  </si>
  <si>
    <t>AL Captains Guide</t>
  </si>
  <si>
    <t>Isabella</t>
  </si>
  <si>
    <t>Russell</t>
  </si>
  <si>
    <t>Julian</t>
  </si>
  <si>
    <t>Andrew</t>
  </si>
  <si>
    <t>email 7/4</t>
  </si>
  <si>
    <t xml:space="preserve">Louise </t>
  </si>
  <si>
    <t>Confirmed with oppo</t>
  </si>
  <si>
    <t>James Gordon</t>
  </si>
  <si>
    <t>Jeremy</t>
  </si>
  <si>
    <t>James  -  JJ</t>
  </si>
  <si>
    <t>email 4/4&amp;15/4</t>
  </si>
  <si>
    <t>email 2/4&amp;8/4&amp;15/4</t>
  </si>
  <si>
    <t>Courts booked</t>
  </si>
  <si>
    <t>courts booked</t>
  </si>
  <si>
    <t>Courts Booked</t>
  </si>
  <si>
    <t>Will send dates over easter w/e</t>
  </si>
  <si>
    <t>Have offered him Sunday 14th Sept as he couldn’t get team for other 2 dates</t>
  </si>
  <si>
    <t>14/9?</t>
  </si>
  <si>
    <t>Dan trying to confirm with Brad/Matt</t>
  </si>
  <si>
    <t>Courts 7-12</t>
  </si>
  <si>
    <t>Was 20/4</t>
  </si>
  <si>
    <t>Was 18/5</t>
  </si>
  <si>
    <t>Not confirmed yet</t>
  </si>
  <si>
    <t>Maybe</t>
  </si>
  <si>
    <t>Mens 55A</t>
  </si>
  <si>
    <t>WHL</t>
  </si>
  <si>
    <t>Offered to HR</t>
  </si>
  <si>
    <t>Keep free for Tournament matches</t>
  </si>
  <si>
    <t>Reserved for M2</t>
  </si>
  <si>
    <t>Wimbledon Mens Final</t>
  </si>
  <si>
    <t>Rain days</t>
  </si>
  <si>
    <t>Junior match 4pm</t>
  </si>
  <si>
    <t>sent SMS 15/4, Dan has emailed too</t>
  </si>
  <si>
    <t>Dan asked for confirmation of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</si>
</sst>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mmmmm\-yy"/>
    <numFmt numFmtId="166" formatCode="[$-809]dd\ mmmm\ yyyy;@"/>
  </numFmts>
  <fonts count="23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Verdana"/>
      <family val="2"/>
    </font>
    <font>
      <b/>
      <sz val="8"/>
      <name val="Times New Roman"/>
      <family val="1"/>
    </font>
    <font>
      <b/>
      <sz val="10"/>
      <name val="Arial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b/>
      <u/>
      <sz val="8"/>
      <name val="Times New Roman"/>
      <family val="1"/>
    </font>
    <font>
      <sz val="10"/>
      <name val="Arial"/>
      <family val="2"/>
    </font>
    <font>
      <b/>
      <sz val="11"/>
      <name val="Verdana"/>
      <family val="2"/>
    </font>
    <font>
      <sz val="8"/>
      <name val="Arial"/>
      <family val="2"/>
    </font>
    <font>
      <b/>
      <sz val="8"/>
      <color theme="0"/>
      <name val="Times New Roman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u/>
      <sz val="12"/>
      <name val="Times New Roman"/>
      <family val="1"/>
    </font>
    <font>
      <b/>
      <sz val="14"/>
      <name val="Verdana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Verdana"/>
      <family val="2"/>
    </font>
    <font>
      <b/>
      <sz val="8"/>
      <color theme="1"/>
      <name val="Times New Roman"/>
      <family val="1"/>
    </font>
    <font>
      <b/>
      <sz val="12"/>
      <name val="Verdana"/>
      <family val="2"/>
    </font>
    <font>
      <b/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6A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73FEFF"/>
        <bgColor indexed="64"/>
      </patternFill>
    </fill>
    <fill>
      <patternFill patternType="solid">
        <fgColor rgb="FFF9C1E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9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1" applyFont="1" applyBorder="1" applyAlignment="1"/>
    <xf numFmtId="0" fontId="3" fillId="0" borderId="0" xfId="0" applyFont="1"/>
    <xf numFmtId="165" fontId="3" fillId="0" borderId="0" xfId="0" applyNumberFormat="1" applyFont="1" applyAlignment="1">
      <alignment horizontal="center"/>
    </xf>
    <xf numFmtId="164" fontId="3" fillId="0" borderId="0" xfId="1" applyFont="1" applyFill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4" fontId="6" fillId="0" borderId="1" xfId="1" applyFont="1" applyBorder="1" applyAlignment="1"/>
    <xf numFmtId="0" fontId="6" fillId="0" borderId="1" xfId="0" applyFont="1" applyBorder="1"/>
    <xf numFmtId="0" fontId="7" fillId="0" borderId="0" xfId="0" applyFont="1" applyAlignment="1">
      <alignment horizontal="left" vertical="top"/>
    </xf>
    <xf numFmtId="164" fontId="6" fillId="0" borderId="1" xfId="1" applyFont="1" applyFill="1" applyBorder="1" applyAlignment="1"/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5" fontId="6" fillId="2" borderId="2" xfId="0" applyNumberFormat="1" applyFont="1" applyFill="1" applyBorder="1" applyAlignment="1">
      <alignment horizontal="left"/>
    </xf>
    <xf numFmtId="165" fontId="3" fillId="2" borderId="3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164" fontId="2" fillId="0" borderId="0" xfId="1" applyFont="1" applyBorder="1" applyAlignment="1">
      <alignment horizontal="center"/>
    </xf>
    <xf numFmtId="165" fontId="6" fillId="3" borderId="5" xfId="0" applyNumberFormat="1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3" fillId="3" borderId="6" xfId="0" applyFont="1" applyFill="1" applyBorder="1"/>
    <xf numFmtId="164" fontId="3" fillId="3" borderId="7" xfId="1" applyFont="1" applyFill="1" applyBorder="1" applyAlignment="1"/>
    <xf numFmtId="0" fontId="6" fillId="3" borderId="5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6" xfId="0" applyFont="1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6" fillId="0" borderId="0" xfId="1" applyFont="1" applyFill="1" applyBorder="1" applyAlignment="1"/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164" fontId="3" fillId="2" borderId="8" xfId="1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top"/>
    </xf>
    <xf numFmtId="14" fontId="3" fillId="0" borderId="0" xfId="0" applyNumberFormat="1" applyFont="1" applyAlignment="1">
      <alignment horizontal="center"/>
    </xf>
    <xf numFmtId="165" fontId="10" fillId="4" borderId="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14" fontId="3" fillId="0" borderId="0" xfId="0" applyNumberFormat="1" applyFont="1"/>
    <xf numFmtId="164" fontId="8" fillId="0" borderId="0" xfId="1" applyFont="1" applyBorder="1" applyAlignment="1">
      <alignment horizontal="center" vertical="top"/>
    </xf>
    <xf numFmtId="0" fontId="6" fillId="5" borderId="0" xfId="0" applyFont="1" applyFill="1" applyAlignment="1">
      <alignment horizontal="left"/>
    </xf>
    <xf numFmtId="166" fontId="6" fillId="5" borderId="0" xfId="0" applyNumberFormat="1" applyFont="1" applyFill="1"/>
    <xf numFmtId="165" fontId="10" fillId="4" borderId="8" xfId="0" applyNumberFormat="1" applyFont="1" applyFill="1" applyBorder="1" applyAlignment="1">
      <alignment horizontal="left" vertical="center"/>
    </xf>
    <xf numFmtId="0" fontId="10" fillId="4" borderId="8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left"/>
    </xf>
    <xf numFmtId="0" fontId="12" fillId="7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8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left"/>
    </xf>
    <xf numFmtId="0" fontId="8" fillId="0" borderId="13" xfId="0" applyFont="1" applyBorder="1" applyAlignment="1">
      <alignment horizontal="center" vertical="top"/>
    </xf>
    <xf numFmtId="164" fontId="2" fillId="0" borderId="13" xfId="1" applyFont="1" applyBorder="1" applyAlignment="1">
      <alignment horizontal="center"/>
    </xf>
    <xf numFmtId="164" fontId="2" fillId="0" borderId="15" xfId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164" fontId="2" fillId="0" borderId="0" xfId="1" applyFont="1" applyBorder="1" applyAlignment="1">
      <alignment horizontal="left"/>
    </xf>
    <xf numFmtId="0" fontId="15" fillId="9" borderId="0" xfId="0" applyFont="1" applyFill="1" applyAlignment="1">
      <alignment vertical="top"/>
    </xf>
    <xf numFmtId="0" fontId="8" fillId="9" borderId="0" xfId="0" applyFont="1" applyFill="1" applyAlignment="1">
      <alignment horizontal="center" vertical="top"/>
    </xf>
    <xf numFmtId="164" fontId="8" fillId="9" borderId="0" xfId="1" applyFont="1" applyFill="1" applyBorder="1" applyAlignment="1">
      <alignment vertical="top"/>
    </xf>
    <xf numFmtId="0" fontId="8" fillId="9" borderId="0" xfId="0" applyFont="1" applyFill="1" applyAlignment="1">
      <alignment vertical="top"/>
    </xf>
    <xf numFmtId="0" fontId="8" fillId="9" borderId="0" xfId="0" applyFont="1" applyFill="1" applyAlignment="1">
      <alignment horizontal="left" vertical="top"/>
    </xf>
    <xf numFmtId="14" fontId="15" fillId="9" borderId="0" xfId="0" applyNumberFormat="1" applyFont="1" applyFill="1" applyAlignment="1">
      <alignment horizontal="left" vertical="top"/>
    </xf>
    <xf numFmtId="0" fontId="4" fillId="10" borderId="14" xfId="0" applyFont="1" applyFill="1" applyBorder="1" applyAlignment="1">
      <alignment horizontal="left"/>
    </xf>
    <xf numFmtId="164" fontId="1" fillId="0" borderId="1" xfId="1" applyFont="1" applyFill="1" applyBorder="1" applyAlignment="1">
      <alignment vertical="center"/>
    </xf>
    <xf numFmtId="0" fontId="13" fillId="0" borderId="0" xfId="40"/>
    <xf numFmtId="0" fontId="18" fillId="0" borderId="0" xfId="0" applyFont="1" applyAlignment="1">
      <alignment vertical="top"/>
    </xf>
    <xf numFmtId="0" fontId="0" fillId="12" borderId="1" xfId="0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40" applyFill="1" applyAlignment="1">
      <alignment horizontal="left" vertical="center"/>
    </xf>
    <xf numFmtId="0" fontId="13" fillId="0" borderId="0" xfId="40" applyFill="1" applyAlignment="1">
      <alignment vertical="center"/>
    </xf>
    <xf numFmtId="0" fontId="13" fillId="0" borderId="0" xfId="40" applyFill="1"/>
    <xf numFmtId="14" fontId="3" fillId="11" borderId="0" xfId="0" applyNumberFormat="1" applyFont="1" applyFill="1" applyAlignment="1">
      <alignment horizontal="center" vertical="center"/>
    </xf>
    <xf numFmtId="0" fontId="3" fillId="14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3" fillId="15" borderId="0" xfId="0" applyFont="1" applyFill="1" applyAlignment="1">
      <alignment horizontal="center"/>
    </xf>
    <xf numFmtId="0" fontId="1" fillId="0" borderId="0" xfId="0" applyFont="1"/>
    <xf numFmtId="0" fontId="20" fillId="13" borderId="0" xfId="0" applyFont="1" applyFill="1" applyAlignment="1">
      <alignment horizontal="left"/>
    </xf>
    <xf numFmtId="0" fontId="4" fillId="13" borderId="0" xfId="0" applyFont="1" applyFill="1" applyAlignment="1">
      <alignment horizontal="center"/>
    </xf>
    <xf numFmtId="164" fontId="4" fillId="13" borderId="0" xfId="1" applyFont="1" applyFill="1" applyBorder="1" applyAlignment="1">
      <alignment horizontal="center"/>
    </xf>
    <xf numFmtId="0" fontId="4" fillId="13" borderId="0" xfId="0" applyFont="1" applyFill="1" applyAlignment="1">
      <alignment horizontal="left"/>
    </xf>
    <xf numFmtId="0" fontId="19" fillId="0" borderId="0" xfId="0" applyFont="1"/>
    <xf numFmtId="0" fontId="16" fillId="11" borderId="6" xfId="0" applyFont="1" applyFill="1" applyBorder="1" applyAlignment="1">
      <alignment horizontal="center" vertical="center"/>
    </xf>
    <xf numFmtId="0" fontId="16" fillId="11" borderId="6" xfId="0" applyFont="1" applyFill="1" applyBorder="1" applyAlignment="1">
      <alignment horizontal="right" vertical="center"/>
    </xf>
    <xf numFmtId="164" fontId="16" fillId="11" borderId="6" xfId="1" applyFont="1" applyFill="1" applyBorder="1" applyAlignment="1">
      <alignment vertical="center"/>
    </xf>
    <xf numFmtId="0" fontId="16" fillId="11" borderId="7" xfId="0" applyFont="1" applyFill="1" applyBorder="1" applyAlignment="1">
      <alignment horizontal="left"/>
    </xf>
    <xf numFmtId="166" fontId="3" fillId="0" borderId="0" xfId="0" applyNumberFormat="1" applyFont="1" applyAlignment="1">
      <alignment horizontal="center"/>
    </xf>
    <xf numFmtId="0" fontId="21" fillId="17" borderId="0" xfId="0" applyFont="1" applyFill="1" applyAlignment="1">
      <alignment vertical="center"/>
    </xf>
    <xf numFmtId="0" fontId="21" fillId="17" borderId="0" xfId="0" quotePrefix="1" applyFont="1" applyFill="1" applyAlignment="1">
      <alignment vertical="center"/>
    </xf>
    <xf numFmtId="164" fontId="3" fillId="0" borderId="0" xfId="1" applyFont="1" applyFill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165" fontId="6" fillId="0" borderId="5" xfId="0" applyNumberFormat="1" applyFont="1" applyBorder="1" applyAlignment="1">
      <alignment horizontal="left"/>
    </xf>
    <xf numFmtId="0" fontId="3" fillId="0" borderId="6" xfId="0" applyFont="1" applyBorder="1"/>
    <xf numFmtId="0" fontId="6" fillId="0" borderId="6" xfId="0" applyFont="1" applyBorder="1" applyAlignment="1">
      <alignment horizontal="left"/>
    </xf>
    <xf numFmtId="164" fontId="3" fillId="0" borderId="7" xfId="1" applyFont="1" applyFill="1" applyBorder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13" fillId="11" borderId="5" xfId="40" applyFill="1" applyBorder="1"/>
    <xf numFmtId="0" fontId="3" fillId="15" borderId="0" xfId="0" applyFont="1" applyFill="1" applyAlignment="1">
      <alignment horizontal="right" vertical="top" wrapText="1"/>
    </xf>
    <xf numFmtId="164" fontId="3" fillId="15" borderId="0" xfId="1" applyFont="1" applyFill="1" applyBorder="1" applyAlignment="1">
      <alignment vertical="top" wrapText="1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right"/>
    </xf>
    <xf numFmtId="164" fontId="1" fillId="0" borderId="1" xfId="1" applyFont="1" applyFill="1" applyBorder="1" applyAlignment="1">
      <alignment horizontal="center" vertical="center"/>
    </xf>
    <xf numFmtId="0" fontId="13" fillId="17" borderId="0" xfId="40" applyFill="1" applyAlignment="1">
      <alignment vertical="center"/>
    </xf>
    <xf numFmtId="0" fontId="3" fillId="18" borderId="0" xfId="0" applyFont="1" applyFill="1" applyAlignment="1">
      <alignment horizontal="center"/>
    </xf>
    <xf numFmtId="0" fontId="3" fillId="18" borderId="0" xfId="0" applyFont="1" applyFill="1" applyAlignment="1">
      <alignment horizontal="right"/>
    </xf>
    <xf numFmtId="164" fontId="3" fillId="18" borderId="0" xfId="1" applyFont="1" applyFill="1" applyBorder="1" applyAlignment="1"/>
    <xf numFmtId="16" fontId="3" fillId="0" borderId="0" xfId="0" applyNumberFormat="1" applyFont="1"/>
    <xf numFmtId="0" fontId="11" fillId="0" borderId="0" xfId="0" applyFont="1"/>
    <xf numFmtId="0" fontId="11" fillId="16" borderId="0" xfId="0" applyFont="1" applyFill="1"/>
    <xf numFmtId="0" fontId="12" fillId="7" borderId="0" xfId="0" applyFont="1" applyFill="1" applyAlignment="1">
      <alignment horizontal="left"/>
    </xf>
    <xf numFmtId="0" fontId="4" fillId="7" borderId="0" xfId="0" applyFont="1" applyFill="1" applyAlignment="1">
      <alignment horizontal="center"/>
    </xf>
    <xf numFmtId="0" fontId="4" fillId="7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16" borderId="0" xfId="0" applyFont="1" applyFill="1"/>
    <xf numFmtId="0" fontId="2" fillId="16" borderId="0" xfId="0" applyFont="1" applyFill="1" applyAlignment="1">
      <alignment horizontal="center"/>
    </xf>
    <xf numFmtId="164" fontId="2" fillId="16" borderId="0" xfId="1" applyFont="1" applyFill="1" applyBorder="1" applyAlignment="1">
      <alignment horizontal="center"/>
    </xf>
    <xf numFmtId="0" fontId="2" fillId="16" borderId="0" xfId="0" applyFont="1" applyFill="1" applyAlignment="1">
      <alignment horizontal="left"/>
    </xf>
    <xf numFmtId="0" fontId="4" fillId="16" borderId="0" xfId="0" applyFont="1" applyFill="1"/>
    <xf numFmtId="0" fontId="4" fillId="16" borderId="0" xfId="0" applyFont="1" applyFill="1" applyAlignment="1">
      <alignment horizontal="center"/>
    </xf>
    <xf numFmtId="164" fontId="4" fillId="16" borderId="0" xfId="1" applyFont="1" applyFill="1" applyBorder="1" applyAlignment="1">
      <alignment horizontal="center"/>
    </xf>
    <xf numFmtId="0" fontId="4" fillId="16" borderId="0" xfId="0" applyFont="1" applyFill="1" applyAlignment="1">
      <alignment horizontal="left"/>
    </xf>
    <xf numFmtId="0" fontId="11" fillId="19" borderId="0" xfId="0" applyFont="1" applyFill="1"/>
    <xf numFmtId="0" fontId="2" fillId="19" borderId="0" xfId="0" applyFont="1" applyFill="1"/>
    <xf numFmtId="0" fontId="2" fillId="19" borderId="0" xfId="0" applyFont="1" applyFill="1" applyAlignment="1">
      <alignment horizontal="center"/>
    </xf>
    <xf numFmtId="164" fontId="2" fillId="19" borderId="0" xfId="1" applyFont="1" applyFill="1" applyBorder="1" applyAlignment="1">
      <alignment horizontal="center"/>
    </xf>
    <xf numFmtId="0" fontId="2" fillId="19" borderId="0" xfId="0" applyFont="1" applyFill="1" applyAlignment="1">
      <alignment horizontal="left"/>
    </xf>
    <xf numFmtId="0" fontId="4" fillId="19" borderId="0" xfId="0" applyFont="1" applyFill="1"/>
    <xf numFmtId="0" fontId="4" fillId="19" borderId="0" xfId="0" applyFont="1" applyFill="1" applyAlignment="1">
      <alignment horizontal="center"/>
    </xf>
    <xf numFmtId="164" fontId="4" fillId="19" borderId="0" xfId="1" applyFont="1" applyFill="1" applyBorder="1" applyAlignment="1">
      <alignment horizontal="center"/>
    </xf>
    <xf numFmtId="0" fontId="4" fillId="19" borderId="0" xfId="0" applyFont="1" applyFill="1" applyAlignment="1">
      <alignment horizontal="left"/>
    </xf>
    <xf numFmtId="0" fontId="4" fillId="11" borderId="0" xfId="0" applyFont="1" applyFill="1" applyAlignment="1">
      <alignment horizontal="center"/>
    </xf>
    <xf numFmtId="164" fontId="4" fillId="11" borderId="0" xfId="1" applyFont="1" applyFill="1" applyBorder="1" applyAlignment="1">
      <alignment horizontal="center"/>
    </xf>
    <xf numFmtId="0" fontId="4" fillId="11" borderId="0" xfId="0" applyFont="1" applyFill="1" applyAlignment="1">
      <alignment horizontal="left"/>
    </xf>
    <xf numFmtId="0" fontId="3" fillId="20" borderId="0" xfId="0" applyFont="1" applyFill="1" applyAlignment="1">
      <alignment horizontal="center"/>
    </xf>
    <xf numFmtId="0" fontId="3" fillId="20" borderId="0" xfId="0" applyFont="1" applyFill="1" applyAlignment="1">
      <alignment horizontal="right"/>
    </xf>
    <xf numFmtId="164" fontId="3" fillId="20" borderId="0" xfId="1" applyFont="1" applyFill="1" applyBorder="1" applyAlignment="1"/>
    <xf numFmtId="0" fontId="3" fillId="20" borderId="0" xfId="0" applyFont="1" applyFill="1"/>
    <xf numFmtId="0" fontId="6" fillId="20" borderId="6" xfId="0" applyFont="1" applyFill="1" applyBorder="1" applyAlignment="1">
      <alignment horizontal="left"/>
    </xf>
    <xf numFmtId="0" fontId="6" fillId="20" borderId="7" xfId="0" applyFont="1" applyFill="1" applyBorder="1"/>
    <xf numFmtId="0" fontId="6" fillId="20" borderId="6" xfId="0" applyFont="1" applyFill="1" applyBorder="1"/>
    <xf numFmtId="0" fontId="3" fillId="19" borderId="0" xfId="0" applyFont="1" applyFill="1" applyAlignment="1">
      <alignment horizontal="center"/>
    </xf>
    <xf numFmtId="0" fontId="3" fillId="19" borderId="0" xfId="0" applyFont="1" applyFill="1" applyAlignment="1">
      <alignment horizontal="right"/>
    </xf>
    <xf numFmtId="164" fontId="3" fillId="19" borderId="0" xfId="1" applyFont="1" applyFill="1" applyBorder="1" applyAlignment="1"/>
    <xf numFmtId="0" fontId="3" fillId="19" borderId="0" xfId="0" applyFont="1" applyFill="1"/>
    <xf numFmtId="0" fontId="3" fillId="19" borderId="0" xfId="0" applyFont="1" applyFill="1" applyAlignment="1">
      <alignment horizontal="left"/>
    </xf>
    <xf numFmtId="0" fontId="6" fillId="0" borderId="0" xfId="0" applyFont="1" applyAlignment="1">
      <alignment horizontal="center" vertical="top" wrapText="1"/>
    </xf>
    <xf numFmtId="0" fontId="3" fillId="18" borderId="0" xfId="0" applyFont="1" applyFill="1"/>
    <xf numFmtId="0" fontId="3" fillId="18" borderId="0" xfId="0" applyFont="1" applyFill="1" applyAlignment="1">
      <alignment horizontal="left"/>
    </xf>
    <xf numFmtId="0" fontId="3" fillId="21" borderId="0" xfId="0" applyFont="1" applyFill="1" applyAlignment="1">
      <alignment horizontal="center"/>
    </xf>
    <xf numFmtId="0" fontId="3" fillId="21" borderId="0" xfId="0" applyFont="1" applyFill="1" applyAlignment="1">
      <alignment horizontal="right"/>
    </xf>
    <xf numFmtId="164" fontId="3" fillId="21" borderId="0" xfId="1" applyFont="1" applyFill="1" applyBorder="1" applyAlignment="1"/>
    <xf numFmtId="0" fontId="3" fillId="21" borderId="0" xfId="0" applyFont="1" applyFill="1"/>
    <xf numFmtId="0" fontId="3" fillId="22" borderId="0" xfId="0" applyFont="1" applyFill="1" applyAlignment="1">
      <alignment horizontal="center"/>
    </xf>
    <xf numFmtId="0" fontId="3" fillId="22" borderId="0" xfId="0" applyFont="1" applyFill="1" applyAlignment="1">
      <alignment horizontal="right"/>
    </xf>
    <xf numFmtId="164" fontId="3" fillId="22" borderId="0" xfId="1" applyFont="1" applyFill="1" applyBorder="1" applyAlignment="1"/>
    <xf numFmtId="0" fontId="3" fillId="22" borderId="0" xfId="0" applyFont="1" applyFill="1"/>
    <xf numFmtId="0" fontId="13" fillId="11" borderId="16" xfId="40" applyFill="1" applyBorder="1" applyAlignment="1">
      <alignment horizontal="center"/>
    </xf>
    <xf numFmtId="0" fontId="11" fillId="20" borderId="0" xfId="0" applyFont="1" applyFill="1"/>
    <xf numFmtId="0" fontId="2" fillId="20" borderId="0" xfId="0" applyFont="1" applyFill="1"/>
    <xf numFmtId="0" fontId="2" fillId="20" borderId="0" xfId="0" applyFont="1" applyFill="1" applyAlignment="1">
      <alignment horizontal="center"/>
    </xf>
    <xf numFmtId="164" fontId="2" fillId="20" borderId="0" xfId="1" applyFont="1" applyFill="1" applyBorder="1" applyAlignment="1">
      <alignment horizontal="center"/>
    </xf>
    <xf numFmtId="0" fontId="2" fillId="20" borderId="0" xfId="0" applyFont="1" applyFill="1" applyAlignment="1">
      <alignment horizontal="left"/>
    </xf>
    <xf numFmtId="0" fontId="22" fillId="19" borderId="0" xfId="0" applyFont="1" applyFill="1"/>
    <xf numFmtId="0" fontId="4" fillId="20" borderId="0" xfId="0" applyFont="1" applyFill="1"/>
    <xf numFmtId="0" fontId="4" fillId="20" borderId="0" xfId="0" applyFont="1" applyFill="1" applyAlignment="1">
      <alignment horizontal="center"/>
    </xf>
    <xf numFmtId="164" fontId="4" fillId="20" borderId="0" xfId="1" applyFont="1" applyFill="1" applyBorder="1" applyAlignment="1">
      <alignment horizontal="center"/>
    </xf>
    <xf numFmtId="0" fontId="4" fillId="20" borderId="0" xfId="0" applyFont="1" applyFill="1" applyAlignment="1">
      <alignment horizontal="left"/>
    </xf>
    <xf numFmtId="0" fontId="4" fillId="13" borderId="0" xfId="0" applyFont="1" applyFill="1"/>
    <xf numFmtId="0" fontId="4" fillId="11" borderId="0" xfId="0" applyFont="1" applyFill="1"/>
  </cellXfs>
  <cellStyles count="7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3FEFF"/>
      <color rgb="FFF9C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clubspark.lta.org.uk/ADTL/CaptainsGuide" TargetMode="External"/><Relationship Id="rId1" Type="http://schemas.openxmlformats.org/officeDocument/2006/relationships/hyperlink" Target="https://competitions.lta.org.uk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competitions.lta.org.uk/league/8f75b0f4-7228-4425-82ad-7a702f5977ed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otrackets.co.uk/admin" TargetMode="External"/><Relationship Id="rId1" Type="http://schemas.openxmlformats.org/officeDocument/2006/relationships/hyperlink" Target="http://www.hotrackets.co.uk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competitions.lta.org.uk/" TargetMode="External"/><Relationship Id="rId1" Type="http://schemas.openxmlformats.org/officeDocument/2006/relationships/hyperlink" Target="https://competitions.lta.org.uk/sport/teammatches.aspx?id=EB52EB20-2B5C-49E9-BC27-1D513382EDAF&amp;tid=4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2B072-9C5A-C945-8CA1-F3F345DF6663}">
  <sheetPr>
    <tabColor rgb="FFFFFF00"/>
  </sheetPr>
  <dimension ref="A1:M376"/>
  <sheetViews>
    <sheetView tabSelected="1" zoomScale="125" zoomScaleNormal="125" workbookViewId="0">
      <selection activeCell="H38" sqref="H38"/>
    </sheetView>
  </sheetViews>
  <sheetFormatPr baseColWidth="10" defaultRowHeight="13" x14ac:dyDescent="0.15"/>
  <cols>
    <col min="1" max="1" width="2.5" style="131" bestFit="1" customWidth="1"/>
    <col min="2" max="2" width="5.33203125" style="1" bestFit="1" customWidth="1"/>
    <col min="3" max="3" width="2.6640625" style="2" bestFit="1" customWidth="1"/>
    <col min="4" max="4" width="6" style="24" customWidth="1"/>
    <col min="5" max="5" width="2.33203125" style="2" bestFit="1" customWidth="1"/>
    <col min="6" max="6" width="7.83203125" style="2" customWidth="1"/>
    <col min="7" max="7" width="3.83203125" style="2" customWidth="1"/>
    <col min="8" max="8" width="17" style="51" bestFit="1" customWidth="1"/>
    <col min="9" max="9" width="10.83203125" style="51"/>
    <col min="10" max="10" width="1.1640625" style="1" customWidth="1"/>
    <col min="11" max="11" width="22.1640625" style="51" customWidth="1"/>
    <col min="12" max="12" width="32.6640625" style="2" bestFit="1" customWidth="1"/>
    <col min="13" max="13" width="13.83203125" style="24" customWidth="1"/>
  </cols>
  <sheetData>
    <row r="1" spans="1:13" ht="16" x14ac:dyDescent="0.15">
      <c r="B1" s="74" t="s">
        <v>132</v>
      </c>
      <c r="C1" s="75"/>
      <c r="D1" s="76"/>
      <c r="E1" s="75"/>
      <c r="F1" s="77"/>
      <c r="G1" s="77"/>
      <c r="H1" s="78"/>
      <c r="I1" s="79">
        <v>45764</v>
      </c>
      <c r="J1" s="48"/>
      <c r="K1" s="52"/>
      <c r="L1" s="48"/>
      <c r="M1" s="48"/>
    </row>
    <row r="2" spans="1:13" x14ac:dyDescent="0.15">
      <c r="B2" s="48"/>
      <c r="C2" s="33"/>
      <c r="D2" s="54"/>
      <c r="E2" s="33"/>
      <c r="F2" s="33"/>
      <c r="G2" s="33"/>
      <c r="H2" s="52"/>
      <c r="I2" s="52"/>
      <c r="J2" s="33"/>
      <c r="K2" s="52"/>
    </row>
    <row r="3" spans="1:13" ht="16" x14ac:dyDescent="0.15">
      <c r="B3" s="83" t="s">
        <v>71</v>
      </c>
      <c r="C3" s="33"/>
      <c r="D3" s="54"/>
      <c r="E3" s="33"/>
      <c r="F3" s="33"/>
      <c r="G3" s="33"/>
      <c r="H3" s="52"/>
      <c r="I3" s="52"/>
      <c r="J3" s="33"/>
      <c r="K3" s="52"/>
      <c r="M3" s="73"/>
    </row>
    <row r="4" spans="1:13" x14ac:dyDescent="0.15">
      <c r="B4" s="48"/>
      <c r="C4" s="33"/>
      <c r="D4" s="54"/>
      <c r="E4" s="33"/>
      <c r="F4" s="33"/>
      <c r="G4" s="33"/>
      <c r="H4" s="52"/>
      <c r="I4" s="52"/>
      <c r="J4" s="33"/>
      <c r="K4" s="1"/>
      <c r="L4" s="1"/>
      <c r="M4" s="73"/>
    </row>
    <row r="5" spans="1:13" ht="14" thickBot="1" x14ac:dyDescent="0.2">
      <c r="B5" s="82"/>
      <c r="C5" s="33"/>
      <c r="D5" s="54"/>
      <c r="E5" s="33"/>
      <c r="F5" s="33"/>
      <c r="G5" s="33"/>
      <c r="H5" s="52"/>
      <c r="I5" s="52"/>
      <c r="J5" s="33"/>
      <c r="K5" s="52"/>
      <c r="M5" s="73"/>
    </row>
    <row r="6" spans="1:13" x14ac:dyDescent="0.15">
      <c r="B6" s="48"/>
      <c r="C6" s="33"/>
      <c r="D6" s="54"/>
      <c r="E6" s="33"/>
      <c r="F6" s="33"/>
      <c r="G6" s="33"/>
      <c r="H6" s="52"/>
      <c r="I6" s="52"/>
      <c r="J6" s="33"/>
      <c r="K6" s="65" t="s">
        <v>45</v>
      </c>
      <c r="L6" s="66"/>
    </row>
    <row r="7" spans="1:13" x14ac:dyDescent="0.15">
      <c r="B7" s="48"/>
      <c r="C7" s="33"/>
      <c r="D7" s="54"/>
      <c r="E7" s="33"/>
      <c r="F7" s="33"/>
      <c r="G7" s="33"/>
      <c r="H7" s="52"/>
      <c r="I7" s="52"/>
      <c r="J7" s="33"/>
      <c r="K7" s="67" t="s">
        <v>46</v>
      </c>
      <c r="L7" s="68"/>
    </row>
    <row r="8" spans="1:13" x14ac:dyDescent="0.15">
      <c r="B8" s="48"/>
      <c r="C8" s="33"/>
      <c r="D8" s="54"/>
      <c r="E8" s="33"/>
      <c r="F8" s="33"/>
      <c r="G8" s="33"/>
      <c r="H8" s="52"/>
      <c r="I8" s="52"/>
      <c r="J8" s="33"/>
      <c r="K8" s="72"/>
      <c r="L8" s="69" t="s">
        <v>53</v>
      </c>
      <c r="M8" s="73"/>
    </row>
    <row r="9" spans="1:13" ht="14" thickBot="1" x14ac:dyDescent="0.2">
      <c r="B9" s="48"/>
      <c r="C9" s="33"/>
      <c r="D9" s="54"/>
      <c r="E9" s="33"/>
      <c r="F9" s="33"/>
      <c r="G9" s="33"/>
      <c r="H9" s="52"/>
      <c r="I9" s="52"/>
      <c r="J9" s="33"/>
      <c r="K9" s="80"/>
      <c r="L9" s="70" t="s">
        <v>54</v>
      </c>
      <c r="M9" s="73"/>
    </row>
    <row r="10" spans="1:13" x14ac:dyDescent="0.15">
      <c r="B10" s="48"/>
      <c r="C10" s="33"/>
      <c r="D10" s="54"/>
      <c r="E10" s="33"/>
      <c r="F10" s="33"/>
      <c r="G10" s="33"/>
      <c r="H10" s="52"/>
      <c r="I10" s="52"/>
      <c r="J10" s="33"/>
      <c r="K10" s="52"/>
      <c r="M10" s="73"/>
    </row>
    <row r="11" spans="1:13" x14ac:dyDescent="0.15">
      <c r="B11" s="48"/>
      <c r="C11" s="33"/>
      <c r="D11" s="54"/>
      <c r="E11" s="33"/>
      <c r="F11" s="33"/>
      <c r="G11" s="33"/>
      <c r="H11" s="52"/>
      <c r="I11" s="52"/>
      <c r="J11" s="33"/>
      <c r="K11" s="71" t="s">
        <v>56</v>
      </c>
      <c r="L11" s="64" t="s">
        <v>55</v>
      </c>
      <c r="M11" s="73"/>
    </row>
    <row r="12" spans="1:13" x14ac:dyDescent="0.15">
      <c r="A12" s="131">
        <v>4</v>
      </c>
      <c r="B12" s="63" t="s">
        <v>0</v>
      </c>
      <c r="C12" s="61"/>
      <c r="D12" s="61"/>
      <c r="E12" s="61"/>
      <c r="F12" s="61"/>
      <c r="G12" s="61"/>
      <c r="H12" s="61"/>
      <c r="I12" s="62"/>
      <c r="J12" s="23"/>
      <c r="L12" s="1"/>
    </row>
    <row r="13" spans="1:13" x14ac:dyDescent="0.15">
      <c r="A13" s="184">
        <v>4</v>
      </c>
      <c r="B13" s="185" t="s">
        <v>3</v>
      </c>
      <c r="C13" s="186">
        <v>6</v>
      </c>
      <c r="D13" s="187">
        <v>12</v>
      </c>
      <c r="E13" s="186" t="s">
        <v>4</v>
      </c>
      <c r="F13" s="186" t="s">
        <v>10</v>
      </c>
      <c r="G13" s="186" t="s">
        <v>76</v>
      </c>
      <c r="H13" s="188" t="s">
        <v>158</v>
      </c>
      <c r="I13" s="188"/>
      <c r="J13" s="23"/>
      <c r="L13" s="1"/>
      <c r="M13" s="1"/>
    </row>
    <row r="14" spans="1:13" x14ac:dyDescent="0.15">
      <c r="A14" s="131">
        <v>4</v>
      </c>
      <c r="B14" s="1" t="s">
        <v>7</v>
      </c>
      <c r="C14" s="2">
        <v>23</v>
      </c>
      <c r="D14" s="24">
        <v>19</v>
      </c>
      <c r="E14" s="2" t="s">
        <v>4</v>
      </c>
      <c r="F14" s="2" t="s">
        <v>100</v>
      </c>
      <c r="G14" s="2" t="s">
        <v>6</v>
      </c>
      <c r="H14" s="51" t="s">
        <v>150</v>
      </c>
      <c r="I14" s="51" t="s">
        <v>127</v>
      </c>
      <c r="J14" s="23"/>
      <c r="L14" s="1"/>
      <c r="M14" s="1"/>
    </row>
    <row r="15" spans="1:13" x14ac:dyDescent="0.15">
      <c r="A15" s="131">
        <v>4</v>
      </c>
      <c r="B15" s="136" t="s">
        <v>7</v>
      </c>
      <c r="C15" s="137">
        <v>23</v>
      </c>
      <c r="D15" s="138">
        <v>19</v>
      </c>
      <c r="E15" s="137" t="s">
        <v>8</v>
      </c>
      <c r="F15" s="137" t="s">
        <v>149</v>
      </c>
      <c r="G15" s="137" t="s">
        <v>6</v>
      </c>
      <c r="H15" s="139" t="s">
        <v>101</v>
      </c>
      <c r="I15" s="139" t="s">
        <v>126</v>
      </c>
      <c r="J15" s="23"/>
      <c r="L15" s="1"/>
      <c r="M15" s="1"/>
    </row>
    <row r="16" spans="1:13" x14ac:dyDescent="0.15">
      <c r="A16" s="131">
        <v>4</v>
      </c>
      <c r="B16" s="136" t="s">
        <v>48</v>
      </c>
      <c r="C16" s="137">
        <v>24</v>
      </c>
      <c r="D16" s="138">
        <v>19</v>
      </c>
      <c r="E16" s="137" t="s">
        <v>8</v>
      </c>
      <c r="F16" s="137" t="s">
        <v>166</v>
      </c>
      <c r="G16" s="137" t="s">
        <v>6</v>
      </c>
      <c r="H16" s="139" t="s">
        <v>167</v>
      </c>
      <c r="I16" s="139" t="s">
        <v>126</v>
      </c>
      <c r="J16" s="23"/>
    </row>
    <row r="17" spans="1:13" x14ac:dyDescent="0.15">
      <c r="B17" s="136" t="s">
        <v>2</v>
      </c>
      <c r="C17" s="137">
        <v>26</v>
      </c>
      <c r="D17" s="138"/>
      <c r="E17" s="137" t="s">
        <v>8</v>
      </c>
      <c r="F17" s="137" t="s">
        <v>252</v>
      </c>
      <c r="G17" s="137" t="s">
        <v>253</v>
      </c>
      <c r="H17" s="139"/>
      <c r="I17" s="139" t="s">
        <v>126</v>
      </c>
      <c r="J17" s="23"/>
      <c r="K17" s="51" t="s">
        <v>240</v>
      </c>
    </row>
    <row r="18" spans="1:13" x14ac:dyDescent="0.15">
      <c r="A18" s="184">
        <v>4</v>
      </c>
      <c r="B18" s="190" t="s">
        <v>3</v>
      </c>
      <c r="C18" s="191">
        <v>27</v>
      </c>
      <c r="D18" s="192">
        <v>12</v>
      </c>
      <c r="E18" s="191" t="s">
        <v>8</v>
      </c>
      <c r="F18" s="191" t="s">
        <v>9</v>
      </c>
      <c r="G18" s="191" t="s">
        <v>77</v>
      </c>
      <c r="H18" s="193" t="s">
        <v>172</v>
      </c>
      <c r="I18" s="193" t="s">
        <v>114</v>
      </c>
      <c r="J18" s="23"/>
      <c r="L18" s="51" t="s">
        <v>259</v>
      </c>
    </row>
    <row r="19" spans="1:13" x14ac:dyDescent="0.15">
      <c r="A19" s="131">
        <v>4</v>
      </c>
      <c r="B19" s="136" t="s">
        <v>7</v>
      </c>
      <c r="C19" s="137">
        <v>30</v>
      </c>
      <c r="D19" s="138">
        <v>19</v>
      </c>
      <c r="E19" s="137" t="s">
        <v>8</v>
      </c>
      <c r="F19" s="137" t="s">
        <v>80</v>
      </c>
      <c r="G19" s="137" t="s">
        <v>6</v>
      </c>
      <c r="H19" s="139" t="s">
        <v>19</v>
      </c>
      <c r="I19" s="139" t="s">
        <v>126</v>
      </c>
      <c r="J19" s="23"/>
    </row>
    <row r="20" spans="1:13" x14ac:dyDescent="0.15">
      <c r="A20" s="131">
        <v>5</v>
      </c>
      <c r="B20" s="133" t="s">
        <v>11</v>
      </c>
      <c r="C20" s="134"/>
      <c r="D20" s="134"/>
      <c r="E20" s="134"/>
      <c r="F20" s="134"/>
      <c r="G20" s="134"/>
      <c r="H20" s="134"/>
      <c r="I20" s="135"/>
      <c r="J20" s="23"/>
      <c r="L20" s="1"/>
      <c r="M20" s="1"/>
    </row>
    <row r="21" spans="1:13" x14ac:dyDescent="0.15">
      <c r="A21" s="132">
        <v>5</v>
      </c>
      <c r="B21" s="144" t="s">
        <v>2</v>
      </c>
      <c r="C21" s="145">
        <v>3</v>
      </c>
      <c r="D21" s="146">
        <v>11</v>
      </c>
      <c r="E21" s="145" t="s">
        <v>8</v>
      </c>
      <c r="F21" s="145" t="s">
        <v>12</v>
      </c>
      <c r="G21" s="145" t="s">
        <v>23</v>
      </c>
      <c r="H21" s="147" t="s">
        <v>186</v>
      </c>
      <c r="I21" s="147" t="s">
        <v>107</v>
      </c>
      <c r="J21" s="23"/>
      <c r="L21" s="1"/>
      <c r="M21" s="1"/>
    </row>
    <row r="22" spans="1:13" x14ac:dyDescent="0.15">
      <c r="A22" s="132">
        <v>5</v>
      </c>
      <c r="B22" s="140" t="s">
        <v>3</v>
      </c>
      <c r="C22" s="141">
        <v>4</v>
      </c>
      <c r="D22" s="142">
        <v>13</v>
      </c>
      <c r="E22" s="141" t="s">
        <v>4</v>
      </c>
      <c r="F22" s="141" t="s">
        <v>10</v>
      </c>
      <c r="G22" s="141" t="s">
        <v>23</v>
      </c>
      <c r="H22" s="143" t="s">
        <v>190</v>
      </c>
      <c r="I22" s="143" t="s">
        <v>127</v>
      </c>
      <c r="J22" s="23"/>
    </row>
    <row r="23" spans="1:13" x14ac:dyDescent="0.15">
      <c r="A23" s="148">
        <v>5</v>
      </c>
      <c r="B23" s="149" t="s">
        <v>3</v>
      </c>
      <c r="C23" s="150">
        <v>4</v>
      </c>
      <c r="D23" s="151">
        <v>13</v>
      </c>
      <c r="E23" s="150" t="s">
        <v>4</v>
      </c>
      <c r="F23" s="150" t="s">
        <v>108</v>
      </c>
      <c r="G23" s="150" t="s">
        <v>44</v>
      </c>
      <c r="H23" s="152" t="s">
        <v>152</v>
      </c>
      <c r="I23" s="152" t="s">
        <v>251</v>
      </c>
      <c r="J23" s="23"/>
    </row>
    <row r="24" spans="1:13" x14ac:dyDescent="0.15">
      <c r="A24" s="132">
        <v>5</v>
      </c>
      <c r="B24" s="144" t="s">
        <v>3</v>
      </c>
      <c r="C24" s="145">
        <v>4</v>
      </c>
      <c r="D24" s="146">
        <v>13</v>
      </c>
      <c r="E24" s="145" t="s">
        <v>8</v>
      </c>
      <c r="F24" s="145" t="s">
        <v>9</v>
      </c>
      <c r="G24" s="145" t="s">
        <v>23</v>
      </c>
      <c r="H24" s="147" t="s">
        <v>196</v>
      </c>
      <c r="I24" s="147" t="s">
        <v>107</v>
      </c>
      <c r="J24" s="23"/>
      <c r="L24" s="1"/>
      <c r="M24" s="1"/>
    </row>
    <row r="25" spans="1:13" x14ac:dyDescent="0.15">
      <c r="A25" s="131">
        <v>5</v>
      </c>
      <c r="B25" s="1" t="s">
        <v>7</v>
      </c>
      <c r="C25" s="2">
        <v>7</v>
      </c>
      <c r="D25" s="24">
        <v>18.45</v>
      </c>
      <c r="E25" s="2" t="s">
        <v>4</v>
      </c>
      <c r="F25" s="2" t="s">
        <v>99</v>
      </c>
      <c r="G25" s="2" t="s">
        <v>6</v>
      </c>
      <c r="H25" s="51" t="s">
        <v>142</v>
      </c>
      <c r="I25" s="51" t="s">
        <v>127</v>
      </c>
      <c r="J25" s="23"/>
      <c r="L25" s="1"/>
      <c r="M25" s="1"/>
    </row>
    <row r="26" spans="1:13" x14ac:dyDescent="0.15">
      <c r="A26" s="131">
        <v>5</v>
      </c>
      <c r="B26" s="136" t="s">
        <v>7</v>
      </c>
      <c r="C26" s="137">
        <v>7</v>
      </c>
      <c r="D26" s="138">
        <v>19</v>
      </c>
      <c r="E26" s="137" t="s">
        <v>8</v>
      </c>
      <c r="F26" s="137" t="s">
        <v>18</v>
      </c>
      <c r="G26" s="137" t="s">
        <v>6</v>
      </c>
      <c r="H26" s="139" t="s">
        <v>110</v>
      </c>
      <c r="I26" s="139" t="s">
        <v>126</v>
      </c>
      <c r="J26" s="23"/>
      <c r="L26" s="1"/>
      <c r="M26" s="1"/>
    </row>
    <row r="27" spans="1:13" x14ac:dyDescent="0.15">
      <c r="B27" s="195" t="s">
        <v>2</v>
      </c>
      <c r="C27" s="157">
        <v>10</v>
      </c>
      <c r="D27" s="158">
        <v>11</v>
      </c>
      <c r="E27" s="157" t="s">
        <v>8</v>
      </c>
      <c r="F27" s="157"/>
      <c r="G27" s="157"/>
      <c r="H27" s="159"/>
      <c r="I27" s="159"/>
      <c r="J27" s="23"/>
      <c r="L27" s="1"/>
      <c r="M27" s="1"/>
    </row>
    <row r="28" spans="1:13" x14ac:dyDescent="0.15">
      <c r="A28" s="132">
        <v>5</v>
      </c>
      <c r="B28" s="140" t="s">
        <v>3</v>
      </c>
      <c r="C28" s="141">
        <v>11</v>
      </c>
      <c r="D28" s="142">
        <v>11</v>
      </c>
      <c r="E28" s="141" t="s">
        <v>4</v>
      </c>
      <c r="F28" s="141" t="s">
        <v>12</v>
      </c>
      <c r="G28" s="141" t="s">
        <v>23</v>
      </c>
      <c r="H28" s="143" t="s">
        <v>185</v>
      </c>
      <c r="I28" s="143" t="s">
        <v>127</v>
      </c>
      <c r="J28" s="23"/>
      <c r="L28" s="1"/>
      <c r="M28" s="1"/>
    </row>
    <row r="29" spans="1:13" x14ac:dyDescent="0.15">
      <c r="A29" s="184">
        <v>5</v>
      </c>
      <c r="B29" s="185" t="s">
        <v>3</v>
      </c>
      <c r="C29" s="186">
        <v>11</v>
      </c>
      <c r="D29" s="187">
        <v>12</v>
      </c>
      <c r="E29" s="186" t="s">
        <v>4</v>
      </c>
      <c r="F29" s="186" t="s">
        <v>10</v>
      </c>
      <c r="G29" s="186" t="s">
        <v>76</v>
      </c>
      <c r="H29" s="188" t="s">
        <v>159</v>
      </c>
      <c r="I29" s="188"/>
      <c r="J29" s="23"/>
      <c r="L29" s="1"/>
      <c r="M29" s="1"/>
    </row>
    <row r="30" spans="1:13" x14ac:dyDescent="0.15">
      <c r="A30" s="184">
        <v>5</v>
      </c>
      <c r="B30" s="185" t="s">
        <v>3</v>
      </c>
      <c r="C30" s="186">
        <v>11</v>
      </c>
      <c r="D30" s="187">
        <v>12</v>
      </c>
      <c r="E30" s="186" t="s">
        <v>4</v>
      </c>
      <c r="F30" s="186" t="s">
        <v>9</v>
      </c>
      <c r="G30" s="186" t="s">
        <v>77</v>
      </c>
      <c r="H30" s="188" t="s">
        <v>173</v>
      </c>
      <c r="I30" s="188"/>
      <c r="J30" s="23"/>
      <c r="L30" s="1"/>
      <c r="M30" s="1"/>
    </row>
    <row r="31" spans="1:13" x14ac:dyDescent="0.15">
      <c r="A31" s="132">
        <v>5</v>
      </c>
      <c r="B31" s="144" t="s">
        <v>3</v>
      </c>
      <c r="C31" s="145">
        <v>11</v>
      </c>
      <c r="D31" s="146">
        <v>13</v>
      </c>
      <c r="E31" s="145" t="s">
        <v>8</v>
      </c>
      <c r="F31" s="145" t="s">
        <v>12</v>
      </c>
      <c r="G31" s="145" t="s">
        <v>23</v>
      </c>
      <c r="H31" s="147" t="s">
        <v>57</v>
      </c>
      <c r="I31" s="147" t="s">
        <v>107</v>
      </c>
      <c r="J31" s="23"/>
      <c r="L31" s="1"/>
      <c r="M31" s="1"/>
    </row>
    <row r="32" spans="1:13" x14ac:dyDescent="0.15">
      <c r="A32" s="131">
        <v>5</v>
      </c>
      <c r="B32" s="1" t="s">
        <v>1</v>
      </c>
      <c r="C32" s="2">
        <v>12</v>
      </c>
      <c r="D32" s="24">
        <v>19</v>
      </c>
      <c r="E32" s="2" t="s">
        <v>4</v>
      </c>
      <c r="F32" s="2" t="s">
        <v>149</v>
      </c>
      <c r="G32" s="2" t="s">
        <v>6</v>
      </c>
      <c r="H32" s="51" t="s">
        <v>19</v>
      </c>
      <c r="I32" s="51" t="s">
        <v>127</v>
      </c>
      <c r="J32" s="23"/>
      <c r="L32" s="1"/>
      <c r="M32" s="1"/>
    </row>
    <row r="33" spans="1:13" x14ac:dyDescent="0.15">
      <c r="A33" s="131">
        <v>5</v>
      </c>
      <c r="B33" s="136" t="s">
        <v>7</v>
      </c>
      <c r="C33" s="137">
        <v>14</v>
      </c>
      <c r="D33" s="138">
        <v>19</v>
      </c>
      <c r="E33" s="137" t="s">
        <v>8</v>
      </c>
      <c r="F33" s="137" t="s">
        <v>99</v>
      </c>
      <c r="G33" s="137" t="s">
        <v>6</v>
      </c>
      <c r="H33" s="139" t="s">
        <v>141</v>
      </c>
      <c r="I33" s="139" t="s">
        <v>126</v>
      </c>
      <c r="J33" s="23"/>
      <c r="L33" s="1"/>
      <c r="M33" s="1"/>
    </row>
    <row r="34" spans="1:13" x14ac:dyDescent="0.15">
      <c r="A34" s="132">
        <v>5</v>
      </c>
      <c r="B34" s="140" t="s">
        <v>2</v>
      </c>
      <c r="C34" s="141">
        <v>17</v>
      </c>
      <c r="D34" s="142">
        <v>10</v>
      </c>
      <c r="E34" s="141" t="s">
        <v>4</v>
      </c>
      <c r="F34" s="141" t="s">
        <v>9</v>
      </c>
      <c r="G34" s="141" t="s">
        <v>23</v>
      </c>
      <c r="H34" s="143" t="s">
        <v>115</v>
      </c>
      <c r="I34" s="143" t="s">
        <v>127</v>
      </c>
      <c r="J34" s="23"/>
      <c r="L34" s="1"/>
      <c r="M34" s="1"/>
    </row>
    <row r="35" spans="1:13" x14ac:dyDescent="0.15">
      <c r="A35" s="132">
        <v>5</v>
      </c>
      <c r="B35" s="144" t="s">
        <v>2</v>
      </c>
      <c r="C35" s="145">
        <v>17</v>
      </c>
      <c r="D35" s="146">
        <v>11</v>
      </c>
      <c r="E35" s="145" t="s">
        <v>8</v>
      </c>
      <c r="F35" s="145" t="s">
        <v>24</v>
      </c>
      <c r="G35" s="145" t="s">
        <v>23</v>
      </c>
      <c r="H35" s="147" t="s">
        <v>186</v>
      </c>
      <c r="I35" s="147" t="s">
        <v>107</v>
      </c>
      <c r="J35" s="23"/>
      <c r="L35" s="1"/>
      <c r="M35" s="1"/>
    </row>
    <row r="36" spans="1:13" x14ac:dyDescent="0.15">
      <c r="A36" s="184">
        <v>5</v>
      </c>
      <c r="B36" s="190" t="s">
        <v>3</v>
      </c>
      <c r="C36" s="191">
        <v>18</v>
      </c>
      <c r="D36" s="192">
        <v>12</v>
      </c>
      <c r="E36" s="191" t="s">
        <v>8</v>
      </c>
      <c r="F36" s="191" t="s">
        <v>10</v>
      </c>
      <c r="G36" s="191" t="s">
        <v>76</v>
      </c>
      <c r="H36" s="193" t="s">
        <v>134</v>
      </c>
      <c r="I36" s="193" t="s">
        <v>129</v>
      </c>
      <c r="J36" s="23"/>
      <c r="L36" s="1"/>
      <c r="M36" s="1"/>
    </row>
    <row r="37" spans="1:13" x14ac:dyDescent="0.15">
      <c r="A37" s="131">
        <v>5</v>
      </c>
      <c r="B37" s="1" t="s">
        <v>7</v>
      </c>
      <c r="C37" s="2">
        <v>21</v>
      </c>
      <c r="D37" s="24">
        <v>19</v>
      </c>
      <c r="E37" s="2" t="s">
        <v>4</v>
      </c>
      <c r="F37" s="2" t="s">
        <v>81</v>
      </c>
      <c r="G37" s="2" t="s">
        <v>6</v>
      </c>
      <c r="H37" s="51" t="s">
        <v>82</v>
      </c>
      <c r="I37" s="51" t="s">
        <v>127</v>
      </c>
      <c r="J37" s="23"/>
      <c r="L37" s="1"/>
      <c r="M37" s="1"/>
    </row>
    <row r="38" spans="1:13" x14ac:dyDescent="0.15">
      <c r="A38" s="131">
        <v>5</v>
      </c>
      <c r="B38" s="136" t="s">
        <v>7</v>
      </c>
      <c r="C38" s="137">
        <v>21</v>
      </c>
      <c r="D38" s="138">
        <v>19</v>
      </c>
      <c r="E38" s="137" t="s">
        <v>8</v>
      </c>
      <c r="F38" s="137" t="s">
        <v>80</v>
      </c>
      <c r="G38" s="137" t="s">
        <v>6</v>
      </c>
      <c r="H38" s="139" t="s">
        <v>135</v>
      </c>
      <c r="I38" s="139" t="s">
        <v>126</v>
      </c>
      <c r="J38" s="23"/>
      <c r="L38" s="1"/>
      <c r="M38" s="1"/>
    </row>
    <row r="39" spans="1:13" x14ac:dyDescent="0.15">
      <c r="B39" s="195" t="s">
        <v>2</v>
      </c>
      <c r="C39" s="157">
        <v>24</v>
      </c>
      <c r="D39" s="158">
        <v>11</v>
      </c>
      <c r="E39" s="157" t="s">
        <v>8</v>
      </c>
      <c r="F39" s="157"/>
      <c r="G39" s="157"/>
      <c r="H39" s="159"/>
      <c r="I39" s="159"/>
      <c r="J39" s="23"/>
      <c r="K39" s="51" t="s">
        <v>254</v>
      </c>
      <c r="L39" s="1"/>
      <c r="M39" s="1"/>
    </row>
    <row r="40" spans="1:13" x14ac:dyDescent="0.15">
      <c r="A40" s="132">
        <v>5</v>
      </c>
      <c r="B40" s="144" t="s">
        <v>3</v>
      </c>
      <c r="C40" s="145">
        <v>25</v>
      </c>
      <c r="D40" s="146">
        <v>13</v>
      </c>
      <c r="E40" s="145" t="s">
        <v>8</v>
      </c>
      <c r="F40" s="145" t="s">
        <v>10</v>
      </c>
      <c r="G40" s="145" t="s">
        <v>23</v>
      </c>
      <c r="H40" s="147" t="s">
        <v>191</v>
      </c>
      <c r="I40" s="147" t="s">
        <v>107</v>
      </c>
      <c r="J40" s="23"/>
      <c r="L40" s="1"/>
      <c r="M40" s="1"/>
    </row>
    <row r="41" spans="1:13" x14ac:dyDescent="0.15">
      <c r="A41" s="131">
        <v>5</v>
      </c>
      <c r="B41" s="1" t="s">
        <v>14</v>
      </c>
      <c r="C41" s="2">
        <v>27</v>
      </c>
      <c r="D41" s="24">
        <v>19</v>
      </c>
      <c r="E41" s="2" t="s">
        <v>4</v>
      </c>
      <c r="F41" s="2" t="s">
        <v>18</v>
      </c>
      <c r="G41" s="2" t="s">
        <v>6</v>
      </c>
      <c r="H41" s="51" t="s">
        <v>84</v>
      </c>
      <c r="I41" s="51" t="s">
        <v>127</v>
      </c>
      <c r="J41" s="23"/>
      <c r="L41" s="1"/>
      <c r="M41" s="1"/>
    </row>
    <row r="42" spans="1:13" x14ac:dyDescent="0.15">
      <c r="A42" s="131">
        <v>5</v>
      </c>
      <c r="B42" s="136" t="s">
        <v>7</v>
      </c>
      <c r="C42" s="137">
        <v>28</v>
      </c>
      <c r="D42" s="138">
        <v>19</v>
      </c>
      <c r="E42" s="137" t="s">
        <v>8</v>
      </c>
      <c r="F42" s="137" t="s">
        <v>81</v>
      </c>
      <c r="G42" s="137" t="s">
        <v>6</v>
      </c>
      <c r="H42" s="139" t="s">
        <v>83</v>
      </c>
      <c r="I42" s="139" t="s">
        <v>126</v>
      </c>
      <c r="J42" s="23"/>
      <c r="L42" s="1"/>
      <c r="M42" s="1"/>
    </row>
    <row r="43" spans="1:13" x14ac:dyDescent="0.15">
      <c r="A43" s="131">
        <v>5</v>
      </c>
      <c r="B43" s="1" t="s">
        <v>48</v>
      </c>
      <c r="C43" s="2">
        <v>29</v>
      </c>
      <c r="D43" s="24">
        <v>19</v>
      </c>
      <c r="E43" s="2" t="s">
        <v>4</v>
      </c>
      <c r="F43" s="2" t="s">
        <v>80</v>
      </c>
      <c r="G43" s="2" t="s">
        <v>6</v>
      </c>
      <c r="H43" s="51" t="s">
        <v>21</v>
      </c>
      <c r="I43" s="51" t="s">
        <v>127</v>
      </c>
      <c r="J43" s="23"/>
      <c r="L43" s="1"/>
      <c r="M43" s="1"/>
    </row>
    <row r="44" spans="1:13" x14ac:dyDescent="0.15">
      <c r="A44" s="132">
        <v>5</v>
      </c>
      <c r="B44" s="144" t="s">
        <v>2</v>
      </c>
      <c r="C44" s="145">
        <v>31</v>
      </c>
      <c r="D44" s="146">
        <v>11</v>
      </c>
      <c r="E44" s="145" t="s">
        <v>8</v>
      </c>
      <c r="F44" s="145" t="s">
        <v>94</v>
      </c>
      <c r="G44" s="145" t="s">
        <v>23</v>
      </c>
      <c r="H44" s="147" t="s">
        <v>89</v>
      </c>
      <c r="I44" s="147" t="s">
        <v>107</v>
      </c>
      <c r="J44" s="23"/>
      <c r="L44" s="1"/>
      <c r="M44" s="1"/>
    </row>
    <row r="45" spans="1:13" x14ac:dyDescent="0.15">
      <c r="A45" s="131">
        <v>6</v>
      </c>
      <c r="B45" s="133" t="s">
        <v>15</v>
      </c>
      <c r="C45" s="134"/>
      <c r="D45" s="134"/>
      <c r="E45" s="134"/>
      <c r="F45" s="134"/>
      <c r="G45" s="134"/>
      <c r="H45" s="134"/>
      <c r="I45" s="135"/>
      <c r="J45" s="23"/>
      <c r="L45" s="1"/>
      <c r="M45" s="1"/>
    </row>
    <row r="46" spans="1:13" x14ac:dyDescent="0.15">
      <c r="A46" s="184">
        <v>6</v>
      </c>
      <c r="B46" s="185" t="s">
        <v>3</v>
      </c>
      <c r="C46" s="186">
        <v>1</v>
      </c>
      <c r="D46" s="187">
        <v>12</v>
      </c>
      <c r="E46" s="186" t="s">
        <v>4</v>
      </c>
      <c r="F46" s="186" t="s">
        <v>10</v>
      </c>
      <c r="G46" s="186" t="s">
        <v>76</v>
      </c>
      <c r="H46" s="188" t="s">
        <v>160</v>
      </c>
      <c r="I46" s="188"/>
      <c r="J46" s="23"/>
      <c r="L46" s="1"/>
      <c r="M46" s="1"/>
    </row>
    <row r="47" spans="1:13" x14ac:dyDescent="0.15">
      <c r="A47" s="132">
        <v>6</v>
      </c>
      <c r="B47" s="140" t="s">
        <v>3</v>
      </c>
      <c r="C47" s="141">
        <v>1</v>
      </c>
      <c r="D47" s="142">
        <v>13</v>
      </c>
      <c r="E47" s="141" t="s">
        <v>4</v>
      </c>
      <c r="F47" s="141" t="s">
        <v>12</v>
      </c>
      <c r="G47" s="141" t="s">
        <v>23</v>
      </c>
      <c r="H47" s="143" t="s">
        <v>183</v>
      </c>
      <c r="I47" s="143" t="s">
        <v>127</v>
      </c>
      <c r="J47" s="23"/>
      <c r="L47" s="1"/>
      <c r="M47" s="1"/>
    </row>
    <row r="48" spans="1:13" x14ac:dyDescent="0.15">
      <c r="A48" s="148">
        <v>6</v>
      </c>
      <c r="B48" s="149" t="s">
        <v>3</v>
      </c>
      <c r="C48" s="150">
        <v>1</v>
      </c>
      <c r="D48" s="151">
        <v>13</v>
      </c>
      <c r="E48" s="150" t="s">
        <v>4</v>
      </c>
      <c r="F48" s="150" t="s">
        <v>108</v>
      </c>
      <c r="G48" s="150" t="s">
        <v>44</v>
      </c>
      <c r="H48" s="152" t="s">
        <v>154</v>
      </c>
      <c r="I48" s="152" t="s">
        <v>127</v>
      </c>
      <c r="J48" s="23"/>
      <c r="L48" s="1"/>
      <c r="M48" s="1"/>
    </row>
    <row r="49" spans="1:13" x14ac:dyDescent="0.15">
      <c r="A49" s="184">
        <v>6</v>
      </c>
      <c r="B49" s="190" t="s">
        <v>3</v>
      </c>
      <c r="C49" s="191">
        <v>1</v>
      </c>
      <c r="D49" s="192">
        <v>12</v>
      </c>
      <c r="E49" s="191" t="s">
        <v>8</v>
      </c>
      <c r="F49" s="191" t="s">
        <v>9</v>
      </c>
      <c r="G49" s="191" t="s">
        <v>77</v>
      </c>
      <c r="H49" s="193" t="s">
        <v>174</v>
      </c>
      <c r="I49" s="193" t="s">
        <v>114</v>
      </c>
      <c r="J49" s="23"/>
      <c r="L49" s="1"/>
      <c r="M49" s="1"/>
    </row>
    <row r="50" spans="1:13" x14ac:dyDescent="0.15">
      <c r="A50" s="131">
        <v>6</v>
      </c>
      <c r="B50" s="136" t="s">
        <v>7</v>
      </c>
      <c r="C50" s="137">
        <v>4</v>
      </c>
      <c r="D50" s="138">
        <v>19</v>
      </c>
      <c r="E50" s="137" t="s">
        <v>8</v>
      </c>
      <c r="F50" s="137" t="s">
        <v>10</v>
      </c>
      <c r="G50" s="137" t="s">
        <v>6</v>
      </c>
      <c r="H50" s="139" t="s">
        <v>35</v>
      </c>
      <c r="I50" s="139" t="s">
        <v>126</v>
      </c>
      <c r="J50" s="23"/>
      <c r="L50" s="1"/>
      <c r="M50" s="1"/>
    </row>
    <row r="51" spans="1:13" x14ac:dyDescent="0.15">
      <c r="A51" s="131">
        <v>6</v>
      </c>
      <c r="B51" s="1" t="s">
        <v>48</v>
      </c>
      <c r="C51" s="2">
        <v>5</v>
      </c>
      <c r="D51" s="24">
        <v>19</v>
      </c>
      <c r="E51" s="2" t="s">
        <v>4</v>
      </c>
      <c r="F51" s="2" t="s">
        <v>81</v>
      </c>
      <c r="G51" s="2" t="s">
        <v>6</v>
      </c>
      <c r="H51" s="51" t="s">
        <v>58</v>
      </c>
      <c r="I51" s="51" t="s">
        <v>127</v>
      </c>
      <c r="J51" s="23"/>
      <c r="L51" s="1"/>
      <c r="M51" s="1"/>
    </row>
    <row r="52" spans="1:13" x14ac:dyDescent="0.15">
      <c r="A52" s="131">
        <v>6</v>
      </c>
      <c r="B52" s="136" t="s">
        <v>48</v>
      </c>
      <c r="C52" s="137">
        <v>5</v>
      </c>
      <c r="D52" s="138">
        <v>19</v>
      </c>
      <c r="E52" s="137" t="s">
        <v>8</v>
      </c>
      <c r="F52" s="137" t="s">
        <v>99</v>
      </c>
      <c r="G52" s="137" t="s">
        <v>6</v>
      </c>
      <c r="H52" s="139" t="s">
        <v>111</v>
      </c>
      <c r="I52" s="139" t="s">
        <v>126</v>
      </c>
      <c r="J52" s="23"/>
      <c r="L52" s="1"/>
      <c r="M52" s="1"/>
    </row>
    <row r="53" spans="1:13" x14ac:dyDescent="0.15">
      <c r="B53" s="195" t="s">
        <v>2</v>
      </c>
      <c r="C53" s="157"/>
      <c r="D53" s="158">
        <v>11</v>
      </c>
      <c r="E53" s="157" t="s">
        <v>8</v>
      </c>
      <c r="F53" s="157"/>
      <c r="G53" s="157"/>
      <c r="H53" s="159"/>
      <c r="I53" s="159"/>
      <c r="J53" s="23"/>
      <c r="L53" s="1"/>
      <c r="M53" s="1"/>
    </row>
    <row r="54" spans="1:13" x14ac:dyDescent="0.15">
      <c r="A54" s="132">
        <v>6</v>
      </c>
      <c r="B54" s="140" t="s">
        <v>2</v>
      </c>
      <c r="C54" s="141">
        <v>7</v>
      </c>
      <c r="D54" s="142">
        <v>13</v>
      </c>
      <c r="E54" s="141" t="s">
        <v>4</v>
      </c>
      <c r="F54" s="141" t="s">
        <v>5</v>
      </c>
      <c r="G54" s="141" t="s">
        <v>23</v>
      </c>
      <c r="H54" s="143" t="s">
        <v>180</v>
      </c>
      <c r="I54" s="143" t="s">
        <v>127</v>
      </c>
      <c r="J54" s="23"/>
      <c r="L54" s="1"/>
      <c r="M54" s="1"/>
    </row>
    <row r="55" spans="1:13" x14ac:dyDescent="0.15">
      <c r="A55" s="131">
        <v>6</v>
      </c>
      <c r="B55" s="98" t="s">
        <v>3</v>
      </c>
      <c r="C55" s="99">
        <v>8</v>
      </c>
      <c r="D55" s="100">
        <v>11</v>
      </c>
      <c r="E55" s="99"/>
      <c r="F55" s="99" t="s">
        <v>79</v>
      </c>
      <c r="G55" s="99"/>
      <c r="H55" s="99"/>
      <c r="I55" s="101"/>
      <c r="J55" s="23"/>
      <c r="L55" s="1"/>
      <c r="M55" s="1"/>
    </row>
    <row r="56" spans="1:13" x14ac:dyDescent="0.15">
      <c r="A56" s="184">
        <v>6</v>
      </c>
      <c r="B56" s="190" t="s">
        <v>3</v>
      </c>
      <c r="C56" s="191">
        <v>8</v>
      </c>
      <c r="D56" s="192">
        <v>12</v>
      </c>
      <c r="E56" s="191" t="s">
        <v>8</v>
      </c>
      <c r="F56" s="191" t="s">
        <v>10</v>
      </c>
      <c r="G56" s="191" t="s">
        <v>76</v>
      </c>
      <c r="H56" s="193" t="s">
        <v>161</v>
      </c>
      <c r="I56" s="193"/>
      <c r="J56" s="23"/>
      <c r="L56" s="1"/>
      <c r="M56" s="1"/>
    </row>
    <row r="57" spans="1:13" x14ac:dyDescent="0.15">
      <c r="A57" s="131">
        <v>6</v>
      </c>
      <c r="B57" s="136" t="s">
        <v>7</v>
      </c>
      <c r="C57" s="137">
        <v>11</v>
      </c>
      <c r="D57" s="138">
        <v>19</v>
      </c>
      <c r="E57" s="137" t="s">
        <v>8</v>
      </c>
      <c r="F57" s="137" t="s">
        <v>100</v>
      </c>
      <c r="G57" s="137" t="s">
        <v>6</v>
      </c>
      <c r="H57" s="139" t="s">
        <v>20</v>
      </c>
      <c r="I57" s="139" t="s">
        <v>126</v>
      </c>
      <c r="J57" s="23"/>
      <c r="L57" s="1"/>
      <c r="M57" s="1"/>
    </row>
    <row r="58" spans="1:13" x14ac:dyDescent="0.15">
      <c r="A58" s="131">
        <v>6</v>
      </c>
      <c r="B58" s="136" t="s">
        <v>48</v>
      </c>
      <c r="C58" s="137">
        <v>12</v>
      </c>
      <c r="D58" s="138">
        <v>19</v>
      </c>
      <c r="E58" s="137" t="s">
        <v>8</v>
      </c>
      <c r="F58" s="137" t="s">
        <v>149</v>
      </c>
      <c r="G58" s="137" t="s">
        <v>6</v>
      </c>
      <c r="H58" s="139" t="s">
        <v>82</v>
      </c>
      <c r="I58" s="139" t="s">
        <v>126</v>
      </c>
      <c r="J58" s="23"/>
      <c r="L58" s="1"/>
      <c r="M58" s="1"/>
    </row>
    <row r="59" spans="1:13" x14ac:dyDescent="0.15">
      <c r="B59" s="195" t="s">
        <v>2</v>
      </c>
      <c r="C59" s="157">
        <v>14</v>
      </c>
      <c r="D59" s="158"/>
      <c r="E59" s="157" t="s">
        <v>8</v>
      </c>
      <c r="F59" s="159" t="s">
        <v>255</v>
      </c>
      <c r="G59" s="157"/>
      <c r="H59" s="159"/>
      <c r="I59" s="159"/>
      <c r="J59" s="23"/>
      <c r="L59" s="1"/>
      <c r="M59" s="1"/>
    </row>
    <row r="60" spans="1:13" x14ac:dyDescent="0.15">
      <c r="A60" s="132">
        <v>6</v>
      </c>
      <c r="B60" s="140" t="s">
        <v>2</v>
      </c>
      <c r="C60" s="141">
        <v>14</v>
      </c>
      <c r="D60" s="142">
        <v>13</v>
      </c>
      <c r="E60" s="141" t="s">
        <v>4</v>
      </c>
      <c r="F60" s="141" t="s">
        <v>94</v>
      </c>
      <c r="G60" s="141" t="s">
        <v>23</v>
      </c>
      <c r="H60" s="143" t="s">
        <v>201</v>
      </c>
      <c r="I60" s="143" t="s">
        <v>127</v>
      </c>
      <c r="J60" s="23"/>
      <c r="L60" s="1"/>
      <c r="M60" s="1"/>
    </row>
    <row r="61" spans="1:13" x14ac:dyDescent="0.15">
      <c r="B61" s="195" t="s">
        <v>3</v>
      </c>
      <c r="C61" s="157">
        <v>15</v>
      </c>
      <c r="D61" s="158"/>
      <c r="E61" s="157" t="s">
        <v>8</v>
      </c>
      <c r="F61" s="159" t="s">
        <v>255</v>
      </c>
      <c r="G61" s="157"/>
      <c r="H61" s="159"/>
      <c r="I61" s="159"/>
      <c r="J61" s="23"/>
      <c r="L61" s="1"/>
      <c r="M61" s="1"/>
    </row>
    <row r="62" spans="1:13" x14ac:dyDescent="0.15">
      <c r="A62" s="132">
        <v>6</v>
      </c>
      <c r="B62" s="140" t="s">
        <v>3</v>
      </c>
      <c r="C62" s="141">
        <v>15</v>
      </c>
      <c r="D62" s="142">
        <v>10</v>
      </c>
      <c r="E62" s="141" t="s">
        <v>4</v>
      </c>
      <c r="F62" s="141" t="s">
        <v>12</v>
      </c>
      <c r="G62" s="141" t="s">
        <v>23</v>
      </c>
      <c r="H62" s="143" t="s">
        <v>188</v>
      </c>
      <c r="I62" s="143" t="s">
        <v>127</v>
      </c>
      <c r="J62" s="23"/>
      <c r="L62" s="1"/>
      <c r="M62" s="1"/>
    </row>
    <row r="63" spans="1:13" x14ac:dyDescent="0.15">
      <c r="A63" s="184">
        <v>6</v>
      </c>
      <c r="B63" s="185" t="s">
        <v>3</v>
      </c>
      <c r="C63" s="186">
        <v>15</v>
      </c>
      <c r="D63" s="187">
        <v>12</v>
      </c>
      <c r="E63" s="186" t="s">
        <v>4</v>
      </c>
      <c r="F63" s="186" t="s">
        <v>9</v>
      </c>
      <c r="G63" s="186" t="s">
        <v>77</v>
      </c>
      <c r="H63" s="188" t="s">
        <v>175</v>
      </c>
      <c r="I63" s="188"/>
      <c r="J63" s="23"/>
      <c r="L63" s="1"/>
      <c r="M63" s="1"/>
    </row>
    <row r="64" spans="1:13" x14ac:dyDescent="0.15">
      <c r="A64" s="131">
        <v>6</v>
      </c>
      <c r="B64" s="1" t="s">
        <v>1</v>
      </c>
      <c r="C64" s="2">
        <v>16</v>
      </c>
      <c r="D64" s="24">
        <v>18.3</v>
      </c>
      <c r="E64" s="2" t="s">
        <v>4</v>
      </c>
      <c r="F64" s="2" t="s">
        <v>80</v>
      </c>
      <c r="G64" s="2" t="s">
        <v>6</v>
      </c>
      <c r="H64" s="51" t="s">
        <v>35</v>
      </c>
      <c r="I64" s="51" t="s">
        <v>127</v>
      </c>
      <c r="J64" s="23"/>
      <c r="L64" s="1"/>
      <c r="M64" s="1"/>
    </row>
    <row r="65" spans="1:13" x14ac:dyDescent="0.15">
      <c r="A65" s="131">
        <v>6</v>
      </c>
      <c r="B65" s="98" t="s">
        <v>7</v>
      </c>
      <c r="C65" s="99">
        <v>18</v>
      </c>
      <c r="D65" s="100">
        <v>19</v>
      </c>
      <c r="E65" s="99" t="s">
        <v>8</v>
      </c>
      <c r="F65" s="101" t="s">
        <v>91</v>
      </c>
      <c r="G65" s="99"/>
      <c r="H65" s="99"/>
      <c r="I65" s="101" t="s">
        <v>107</v>
      </c>
      <c r="J65" s="23"/>
      <c r="L65" s="1"/>
      <c r="M65" s="1"/>
    </row>
    <row r="66" spans="1:13" x14ac:dyDescent="0.15">
      <c r="A66" s="131">
        <v>6</v>
      </c>
      <c r="B66" s="98" t="s">
        <v>48</v>
      </c>
      <c r="C66" s="99">
        <v>19</v>
      </c>
      <c r="D66" s="100">
        <v>19</v>
      </c>
      <c r="E66" s="99" t="s">
        <v>8</v>
      </c>
      <c r="F66" s="101" t="s">
        <v>91</v>
      </c>
      <c r="G66" s="99"/>
      <c r="H66" s="99"/>
      <c r="I66" s="101" t="s">
        <v>107</v>
      </c>
      <c r="J66" s="23"/>
      <c r="L66" s="1"/>
      <c r="M66" s="1"/>
    </row>
    <row r="67" spans="1:13" x14ac:dyDescent="0.15">
      <c r="A67" s="131">
        <v>6</v>
      </c>
      <c r="B67" s="98" t="s">
        <v>2</v>
      </c>
      <c r="C67" s="99">
        <v>21</v>
      </c>
      <c r="D67" s="100">
        <v>11</v>
      </c>
      <c r="E67" s="99" t="s">
        <v>8</v>
      </c>
      <c r="F67" s="101" t="s">
        <v>78</v>
      </c>
      <c r="G67" s="99"/>
      <c r="H67" s="99"/>
      <c r="I67" s="101"/>
      <c r="J67" s="23"/>
      <c r="L67" s="1"/>
      <c r="M67" s="1"/>
    </row>
    <row r="68" spans="1:13" x14ac:dyDescent="0.15">
      <c r="A68" s="132">
        <v>6</v>
      </c>
      <c r="B68" s="140" t="s">
        <v>3</v>
      </c>
      <c r="C68" s="141">
        <v>22</v>
      </c>
      <c r="D68" s="142">
        <v>13</v>
      </c>
      <c r="E68" s="141" t="s">
        <v>4</v>
      </c>
      <c r="F68" s="141" t="s">
        <v>24</v>
      </c>
      <c r="G68" s="141" t="s">
        <v>23</v>
      </c>
      <c r="H68" s="143" t="s">
        <v>198</v>
      </c>
      <c r="I68" s="143" t="s">
        <v>127</v>
      </c>
      <c r="J68" s="23"/>
      <c r="L68" s="1"/>
      <c r="M68" s="1"/>
    </row>
    <row r="69" spans="1:13" x14ac:dyDescent="0.15">
      <c r="A69" s="132">
        <v>6</v>
      </c>
      <c r="B69" s="144" t="s">
        <v>3</v>
      </c>
      <c r="C69" s="145">
        <v>22</v>
      </c>
      <c r="D69" s="146">
        <v>13</v>
      </c>
      <c r="E69" s="145" t="s">
        <v>8</v>
      </c>
      <c r="F69" s="145" t="s">
        <v>94</v>
      </c>
      <c r="G69" s="145" t="s">
        <v>23</v>
      </c>
      <c r="H69" s="147" t="s">
        <v>202</v>
      </c>
      <c r="I69" s="147" t="s">
        <v>107</v>
      </c>
      <c r="J69" s="23"/>
      <c r="L69" s="1" t="s">
        <v>259</v>
      </c>
      <c r="M69" s="1"/>
    </row>
    <row r="70" spans="1:13" x14ac:dyDescent="0.15">
      <c r="A70" s="131">
        <v>6</v>
      </c>
      <c r="B70" s="1" t="s">
        <v>1</v>
      </c>
      <c r="C70" s="2">
        <v>23</v>
      </c>
      <c r="D70" s="24">
        <v>19</v>
      </c>
      <c r="E70" s="2" t="s">
        <v>4</v>
      </c>
      <c r="F70" s="2" t="s">
        <v>18</v>
      </c>
      <c r="G70" s="2" t="s">
        <v>6</v>
      </c>
      <c r="H70" s="51" t="s">
        <v>61</v>
      </c>
      <c r="I70" s="51" t="s">
        <v>127</v>
      </c>
      <c r="J70" s="23"/>
      <c r="L70" s="1"/>
      <c r="M70" s="1"/>
    </row>
    <row r="71" spans="1:13" x14ac:dyDescent="0.15">
      <c r="A71" s="131">
        <v>6</v>
      </c>
      <c r="B71" s="136" t="s">
        <v>7</v>
      </c>
      <c r="C71" s="137">
        <v>25</v>
      </c>
      <c r="D71" s="138">
        <v>19</v>
      </c>
      <c r="E71" s="137" t="s">
        <v>8</v>
      </c>
      <c r="F71" s="137" t="s">
        <v>18</v>
      </c>
      <c r="G71" s="137" t="s">
        <v>6</v>
      </c>
      <c r="H71" s="139" t="s">
        <v>13</v>
      </c>
      <c r="I71" s="139" t="s">
        <v>126</v>
      </c>
      <c r="J71" s="23"/>
      <c r="L71" s="1"/>
      <c r="M71" s="1"/>
    </row>
    <row r="72" spans="1:13" x14ac:dyDescent="0.15">
      <c r="A72" s="131">
        <v>6</v>
      </c>
      <c r="B72" s="1" t="s">
        <v>48</v>
      </c>
      <c r="C72" s="2">
        <v>26</v>
      </c>
      <c r="D72" s="24">
        <v>19</v>
      </c>
      <c r="E72" s="2" t="s">
        <v>4</v>
      </c>
      <c r="F72" s="2" t="s">
        <v>99</v>
      </c>
      <c r="G72" s="2" t="s">
        <v>6</v>
      </c>
      <c r="H72" s="51" t="s">
        <v>143</v>
      </c>
      <c r="I72" s="51" t="s">
        <v>127</v>
      </c>
      <c r="J72" s="23"/>
      <c r="L72" s="1"/>
      <c r="M72" s="1"/>
    </row>
    <row r="73" spans="1:13" x14ac:dyDescent="0.15">
      <c r="A73" s="131">
        <v>6</v>
      </c>
      <c r="B73" s="1" t="s">
        <v>48</v>
      </c>
      <c r="C73" s="2">
        <v>26</v>
      </c>
      <c r="D73" s="24">
        <v>19</v>
      </c>
      <c r="E73" s="2" t="s">
        <v>4</v>
      </c>
      <c r="F73" s="2" t="s">
        <v>10</v>
      </c>
      <c r="G73" s="2" t="s">
        <v>6</v>
      </c>
      <c r="H73" s="51" t="s">
        <v>146</v>
      </c>
      <c r="I73" s="51" t="s">
        <v>127</v>
      </c>
      <c r="J73" s="23"/>
      <c r="L73" s="1"/>
      <c r="M73" s="1"/>
    </row>
    <row r="74" spans="1:13" x14ac:dyDescent="0.15">
      <c r="B74" s="195" t="s">
        <v>2</v>
      </c>
      <c r="C74" s="157">
        <v>28</v>
      </c>
      <c r="D74" s="158">
        <v>11</v>
      </c>
      <c r="E74" s="157" t="s">
        <v>8</v>
      </c>
      <c r="F74" s="157"/>
      <c r="G74" s="157"/>
      <c r="H74" s="159"/>
      <c r="I74" s="159"/>
      <c r="J74" s="23"/>
      <c r="L74" s="1"/>
      <c r="M74" s="1"/>
    </row>
    <row r="75" spans="1:13" x14ac:dyDescent="0.15">
      <c r="A75" s="132">
        <v>6</v>
      </c>
      <c r="B75" s="140" t="s">
        <v>2</v>
      </c>
      <c r="C75" s="141">
        <v>28</v>
      </c>
      <c r="D75" s="142">
        <v>13</v>
      </c>
      <c r="E75" s="141" t="s">
        <v>4</v>
      </c>
      <c r="F75" s="141" t="s">
        <v>12</v>
      </c>
      <c r="G75" s="141" t="s">
        <v>23</v>
      </c>
      <c r="H75" s="143" t="s">
        <v>124</v>
      </c>
      <c r="I75" s="143" t="s">
        <v>127</v>
      </c>
      <c r="J75" s="23"/>
      <c r="L75" s="1"/>
      <c r="M75" s="1"/>
    </row>
    <row r="76" spans="1:13" x14ac:dyDescent="0.15">
      <c r="A76" s="184">
        <v>6</v>
      </c>
      <c r="B76" s="190" t="s">
        <v>3</v>
      </c>
      <c r="C76" s="191">
        <v>29</v>
      </c>
      <c r="D76" s="192">
        <v>12</v>
      </c>
      <c r="E76" s="191" t="s">
        <v>8</v>
      </c>
      <c r="F76" s="191" t="s">
        <v>9</v>
      </c>
      <c r="G76" s="191" t="s">
        <v>77</v>
      </c>
      <c r="H76" s="193" t="s">
        <v>69</v>
      </c>
      <c r="I76" s="193" t="s">
        <v>114</v>
      </c>
      <c r="J76" s="23"/>
      <c r="L76" s="1"/>
      <c r="M76" s="1"/>
    </row>
    <row r="77" spans="1:13" x14ac:dyDescent="0.15">
      <c r="A77" s="131">
        <v>7</v>
      </c>
      <c r="B77" s="133" t="s">
        <v>16</v>
      </c>
      <c r="C77" s="134"/>
      <c r="D77" s="134"/>
      <c r="E77" s="134"/>
      <c r="F77" s="134"/>
      <c r="G77" s="134"/>
      <c r="H77" s="134"/>
      <c r="I77" s="135"/>
      <c r="J77" s="23"/>
      <c r="L77" s="1"/>
      <c r="M77" s="1"/>
    </row>
    <row r="78" spans="1:13" x14ac:dyDescent="0.15">
      <c r="A78" s="131">
        <v>7</v>
      </c>
      <c r="B78" s="1" t="s">
        <v>7</v>
      </c>
      <c r="C78" s="2">
        <v>2</v>
      </c>
      <c r="D78" s="24">
        <v>19</v>
      </c>
      <c r="E78" s="2" t="s">
        <v>4</v>
      </c>
      <c r="F78" s="2" t="s">
        <v>149</v>
      </c>
      <c r="G78" s="2" t="s">
        <v>6</v>
      </c>
      <c r="H78" s="51" t="s">
        <v>148</v>
      </c>
      <c r="I78" s="51" t="s">
        <v>127</v>
      </c>
      <c r="J78" s="23"/>
      <c r="L78" s="1"/>
      <c r="M78" s="1"/>
    </row>
    <row r="79" spans="1:13" x14ac:dyDescent="0.15">
      <c r="A79" s="131">
        <v>7</v>
      </c>
      <c r="B79" s="136" t="s">
        <v>7</v>
      </c>
      <c r="C79" s="137">
        <v>2</v>
      </c>
      <c r="D79" s="138">
        <v>19</v>
      </c>
      <c r="E79" s="137" t="s">
        <v>8</v>
      </c>
      <c r="F79" s="137" t="s">
        <v>81</v>
      </c>
      <c r="G79" s="137" t="s">
        <v>6</v>
      </c>
      <c r="H79" s="139" t="s">
        <v>139</v>
      </c>
      <c r="I79" s="139" t="s">
        <v>126</v>
      </c>
      <c r="J79" s="23"/>
      <c r="L79" s="1"/>
      <c r="M79" s="1"/>
    </row>
    <row r="80" spans="1:13" x14ac:dyDescent="0.15">
      <c r="B80" s="195" t="s">
        <v>2</v>
      </c>
      <c r="C80" s="157">
        <v>5</v>
      </c>
      <c r="D80" s="158">
        <v>11</v>
      </c>
      <c r="E80" s="157" t="s">
        <v>8</v>
      </c>
      <c r="F80" s="157"/>
      <c r="G80" s="157"/>
      <c r="H80" s="159"/>
      <c r="I80" s="159"/>
      <c r="J80" s="23"/>
      <c r="K80" s="51" t="s">
        <v>254</v>
      </c>
      <c r="L80" s="1"/>
      <c r="M80" s="1"/>
    </row>
    <row r="81" spans="1:13" x14ac:dyDescent="0.15">
      <c r="A81" s="132">
        <v>7</v>
      </c>
      <c r="B81" s="140" t="s">
        <v>2</v>
      </c>
      <c r="C81" s="141">
        <v>5</v>
      </c>
      <c r="D81" s="142">
        <v>13</v>
      </c>
      <c r="E81" s="141" t="s">
        <v>4</v>
      </c>
      <c r="F81" s="141" t="s">
        <v>12</v>
      </c>
      <c r="G81" s="141" t="s">
        <v>23</v>
      </c>
      <c r="H81" s="143" t="s">
        <v>173</v>
      </c>
      <c r="I81" s="143" t="s">
        <v>127</v>
      </c>
      <c r="J81" s="23"/>
      <c r="L81" s="1"/>
      <c r="M81" s="1"/>
    </row>
    <row r="82" spans="1:13" x14ac:dyDescent="0.15">
      <c r="A82" s="132">
        <v>7</v>
      </c>
      <c r="B82" s="140" t="s">
        <v>3</v>
      </c>
      <c r="C82" s="141">
        <v>6</v>
      </c>
      <c r="D82" s="142">
        <v>10</v>
      </c>
      <c r="E82" s="141" t="s">
        <v>4</v>
      </c>
      <c r="F82" s="141" t="s">
        <v>5</v>
      </c>
      <c r="G82" s="141" t="s">
        <v>23</v>
      </c>
      <c r="H82" s="143" t="s">
        <v>174</v>
      </c>
      <c r="I82" s="143" t="s">
        <v>127</v>
      </c>
      <c r="J82" s="23"/>
      <c r="L82" s="1"/>
      <c r="M82" s="1"/>
    </row>
    <row r="83" spans="1:13" x14ac:dyDescent="0.15">
      <c r="A83" s="132">
        <v>7</v>
      </c>
      <c r="B83" s="140" t="s">
        <v>3</v>
      </c>
      <c r="C83" s="141">
        <v>6</v>
      </c>
      <c r="D83" s="142">
        <v>13</v>
      </c>
      <c r="E83" s="141" t="s">
        <v>4</v>
      </c>
      <c r="F83" s="141" t="s">
        <v>9</v>
      </c>
      <c r="G83" s="141" t="s">
        <v>23</v>
      </c>
      <c r="H83" s="143" t="s">
        <v>119</v>
      </c>
      <c r="I83" s="143" t="s">
        <v>127</v>
      </c>
      <c r="J83" s="23"/>
      <c r="L83" s="1"/>
      <c r="M83" s="1"/>
    </row>
    <row r="84" spans="1:13" x14ac:dyDescent="0.15">
      <c r="A84" s="132">
        <v>7</v>
      </c>
      <c r="B84" s="144" t="s">
        <v>3</v>
      </c>
      <c r="C84" s="145">
        <v>6</v>
      </c>
      <c r="D84" s="146">
        <v>13</v>
      </c>
      <c r="E84" s="145" t="s">
        <v>8</v>
      </c>
      <c r="F84" s="145" t="s">
        <v>24</v>
      </c>
      <c r="G84" s="145" t="s">
        <v>23</v>
      </c>
      <c r="H84" s="147" t="s">
        <v>120</v>
      </c>
      <c r="I84" s="147" t="s">
        <v>107</v>
      </c>
      <c r="J84" s="23"/>
      <c r="L84" s="1"/>
      <c r="M84" s="1"/>
    </row>
    <row r="85" spans="1:13" x14ac:dyDescent="0.15">
      <c r="A85" s="131">
        <v>7</v>
      </c>
      <c r="B85" s="1" t="s">
        <v>1</v>
      </c>
      <c r="C85" s="2">
        <v>7</v>
      </c>
      <c r="D85" s="24">
        <v>18.3</v>
      </c>
      <c r="E85" s="2" t="s">
        <v>4</v>
      </c>
      <c r="F85" s="2" t="s">
        <v>99</v>
      </c>
      <c r="G85" s="2" t="s">
        <v>6</v>
      </c>
      <c r="H85" s="51" t="s">
        <v>145</v>
      </c>
      <c r="I85" s="51" t="s">
        <v>127</v>
      </c>
      <c r="J85" s="23"/>
      <c r="L85" s="1"/>
      <c r="M85" s="1"/>
    </row>
    <row r="86" spans="1:13" x14ac:dyDescent="0.15">
      <c r="A86" s="131">
        <v>7</v>
      </c>
      <c r="B86" s="1" t="s">
        <v>7</v>
      </c>
      <c r="C86" s="2">
        <v>9</v>
      </c>
      <c r="D86" s="24">
        <v>19</v>
      </c>
      <c r="E86" s="2" t="s">
        <v>4</v>
      </c>
      <c r="F86" s="2" t="s">
        <v>100</v>
      </c>
      <c r="G86" s="2" t="s">
        <v>6</v>
      </c>
      <c r="H86" s="51" t="s">
        <v>60</v>
      </c>
      <c r="I86" s="51" t="s">
        <v>127</v>
      </c>
      <c r="J86" s="23"/>
      <c r="L86" s="1"/>
      <c r="M86" s="1"/>
    </row>
    <row r="87" spans="1:13" x14ac:dyDescent="0.15">
      <c r="A87" s="131">
        <v>7</v>
      </c>
      <c r="B87" s="136" t="s">
        <v>7</v>
      </c>
      <c r="C87" s="137">
        <v>9</v>
      </c>
      <c r="D87" s="138">
        <v>19</v>
      </c>
      <c r="E87" s="137" t="s">
        <v>8</v>
      </c>
      <c r="F87" s="137" t="s">
        <v>10</v>
      </c>
      <c r="G87" s="137" t="s">
        <v>6</v>
      </c>
      <c r="H87" s="139" t="s">
        <v>19</v>
      </c>
      <c r="I87" s="139" t="s">
        <v>126</v>
      </c>
      <c r="J87" s="23"/>
      <c r="L87" s="1"/>
      <c r="M87" s="1"/>
    </row>
    <row r="88" spans="1:13" x14ac:dyDescent="0.15">
      <c r="B88" s="195" t="s">
        <v>2</v>
      </c>
      <c r="C88" s="157">
        <v>12</v>
      </c>
      <c r="D88" s="158">
        <v>11</v>
      </c>
      <c r="E88" s="157" t="s">
        <v>8</v>
      </c>
      <c r="F88" s="157"/>
      <c r="G88" s="157"/>
      <c r="H88" s="159"/>
      <c r="I88" s="159"/>
      <c r="J88" s="23"/>
      <c r="K88" s="51" t="s">
        <v>256</v>
      </c>
      <c r="L88" s="1"/>
      <c r="M88" s="1"/>
    </row>
    <row r="89" spans="1:13" x14ac:dyDescent="0.15">
      <c r="A89" s="132">
        <v>7</v>
      </c>
      <c r="B89" s="140" t="s">
        <v>2</v>
      </c>
      <c r="C89" s="141">
        <v>12</v>
      </c>
      <c r="D89" s="142">
        <v>13</v>
      </c>
      <c r="E89" s="141" t="s">
        <v>4</v>
      </c>
      <c r="F89" s="141" t="s">
        <v>94</v>
      </c>
      <c r="G89" s="141" t="s">
        <v>23</v>
      </c>
      <c r="H89" s="143" t="s">
        <v>90</v>
      </c>
      <c r="I89" s="143" t="s">
        <v>127</v>
      </c>
      <c r="J89" s="23"/>
      <c r="L89" s="1"/>
      <c r="M89" s="1"/>
    </row>
    <row r="90" spans="1:13" x14ac:dyDescent="0.15">
      <c r="B90" s="195" t="s">
        <v>3</v>
      </c>
      <c r="C90" s="157">
        <v>13</v>
      </c>
      <c r="D90" s="158">
        <v>13</v>
      </c>
      <c r="E90" s="157" t="s">
        <v>8</v>
      </c>
      <c r="F90" s="157"/>
      <c r="G90" s="157"/>
      <c r="H90" s="159"/>
      <c r="I90" s="159"/>
      <c r="J90" s="23"/>
      <c r="K90" s="51" t="s">
        <v>257</v>
      </c>
      <c r="L90" s="1"/>
      <c r="M90" s="1"/>
    </row>
    <row r="91" spans="1:13" x14ac:dyDescent="0.15">
      <c r="A91" s="131">
        <v>7</v>
      </c>
      <c r="B91" s="1" t="s">
        <v>1</v>
      </c>
      <c r="C91" s="2">
        <v>14</v>
      </c>
      <c r="D91" s="24">
        <v>19</v>
      </c>
      <c r="E91" s="2" t="s">
        <v>4</v>
      </c>
      <c r="F91" s="2" t="s">
        <v>10</v>
      </c>
      <c r="G91" s="2" t="s">
        <v>6</v>
      </c>
      <c r="H91" s="51" t="s">
        <v>82</v>
      </c>
      <c r="I91" s="51" t="s">
        <v>127</v>
      </c>
      <c r="J91" s="23"/>
      <c r="L91" s="1"/>
      <c r="M91" s="1"/>
    </row>
    <row r="92" spans="1:13" x14ac:dyDescent="0.15">
      <c r="A92" s="131">
        <v>7</v>
      </c>
      <c r="B92" s="1" t="s">
        <v>7</v>
      </c>
      <c r="C92" s="2">
        <v>16</v>
      </c>
      <c r="D92" s="24">
        <v>19</v>
      </c>
      <c r="E92" s="2" t="s">
        <v>4</v>
      </c>
      <c r="F92" s="2" t="s">
        <v>81</v>
      </c>
      <c r="G92" s="2" t="s">
        <v>6</v>
      </c>
      <c r="H92" s="51" t="s">
        <v>140</v>
      </c>
      <c r="I92" s="51" t="s">
        <v>127</v>
      </c>
      <c r="J92" s="23"/>
      <c r="L92" s="1"/>
      <c r="M92" s="1"/>
    </row>
    <row r="93" spans="1:13" x14ac:dyDescent="0.15">
      <c r="A93" s="131">
        <v>7</v>
      </c>
      <c r="B93" s="136" t="s">
        <v>7</v>
      </c>
      <c r="C93" s="137">
        <v>16</v>
      </c>
      <c r="D93" s="138">
        <v>19</v>
      </c>
      <c r="E93" s="137" t="s">
        <v>8</v>
      </c>
      <c r="F93" s="137" t="s">
        <v>149</v>
      </c>
      <c r="G93" s="137" t="s">
        <v>6</v>
      </c>
      <c r="H93" s="139" t="s">
        <v>20</v>
      </c>
      <c r="I93" s="139" t="s">
        <v>126</v>
      </c>
      <c r="J93" s="23"/>
      <c r="L93" s="1"/>
      <c r="M93" s="1"/>
    </row>
    <row r="94" spans="1:13" x14ac:dyDescent="0.15">
      <c r="A94" s="131">
        <v>7</v>
      </c>
      <c r="B94" s="136" t="s">
        <v>48</v>
      </c>
      <c r="C94" s="137">
        <v>17</v>
      </c>
      <c r="D94" s="138">
        <v>19</v>
      </c>
      <c r="E94" s="137" t="s">
        <v>8</v>
      </c>
      <c r="F94" s="137" t="s">
        <v>80</v>
      </c>
      <c r="G94" s="137" t="s">
        <v>6</v>
      </c>
      <c r="H94" s="139" t="s">
        <v>61</v>
      </c>
      <c r="I94" s="139" t="s">
        <v>126</v>
      </c>
      <c r="J94" s="23"/>
      <c r="L94" s="1"/>
      <c r="M94" s="1"/>
    </row>
    <row r="95" spans="1:13" x14ac:dyDescent="0.15">
      <c r="A95" s="132">
        <v>7</v>
      </c>
      <c r="B95" s="140" t="s">
        <v>2</v>
      </c>
      <c r="C95" s="141">
        <v>19</v>
      </c>
      <c r="D95" s="142">
        <v>13</v>
      </c>
      <c r="E95" s="141" t="s">
        <v>4</v>
      </c>
      <c r="F95" s="141" t="s">
        <v>94</v>
      </c>
      <c r="G95" s="141" t="s">
        <v>23</v>
      </c>
      <c r="H95" s="143" t="s">
        <v>203</v>
      </c>
      <c r="I95" s="143" t="s">
        <v>127</v>
      </c>
      <c r="J95" s="23"/>
      <c r="L95" s="1"/>
      <c r="M95" s="1"/>
    </row>
    <row r="96" spans="1:13" x14ac:dyDescent="0.15">
      <c r="A96" s="148">
        <v>7</v>
      </c>
      <c r="B96" s="149" t="s">
        <v>2</v>
      </c>
      <c r="C96" s="150">
        <v>19</v>
      </c>
      <c r="D96" s="151">
        <v>13</v>
      </c>
      <c r="E96" s="150" t="s">
        <v>4</v>
      </c>
      <c r="F96" s="150" t="s">
        <v>108</v>
      </c>
      <c r="G96" s="150" t="s">
        <v>44</v>
      </c>
      <c r="H96" s="152" t="s">
        <v>155</v>
      </c>
      <c r="I96" s="152" t="s">
        <v>127</v>
      </c>
      <c r="J96" s="23"/>
      <c r="L96" s="1"/>
      <c r="M96" s="1"/>
    </row>
    <row r="97" spans="1:13" x14ac:dyDescent="0.15">
      <c r="A97" s="132">
        <v>7</v>
      </c>
      <c r="B97" s="144" t="s">
        <v>2</v>
      </c>
      <c r="C97" s="145">
        <v>19</v>
      </c>
      <c r="D97" s="146">
        <v>11</v>
      </c>
      <c r="E97" s="145" t="s">
        <v>8</v>
      </c>
      <c r="F97" s="145" t="s">
        <v>12</v>
      </c>
      <c r="G97" s="145" t="s">
        <v>23</v>
      </c>
      <c r="H97" s="147" t="s">
        <v>119</v>
      </c>
      <c r="I97" s="147" t="s">
        <v>107</v>
      </c>
      <c r="J97" s="23"/>
      <c r="L97" s="1"/>
      <c r="M97" s="1"/>
    </row>
    <row r="98" spans="1:13" x14ac:dyDescent="0.15">
      <c r="B98" s="195" t="s">
        <v>3</v>
      </c>
      <c r="C98" s="157">
        <v>20</v>
      </c>
      <c r="D98" s="158">
        <v>13</v>
      </c>
      <c r="E98" s="157" t="s">
        <v>8</v>
      </c>
      <c r="F98" s="157"/>
      <c r="G98" s="157"/>
      <c r="H98" s="159"/>
      <c r="I98" s="159"/>
      <c r="J98" s="23"/>
      <c r="L98" s="1"/>
      <c r="M98" s="1"/>
    </row>
    <row r="99" spans="1:13" x14ac:dyDescent="0.15">
      <c r="A99" s="131">
        <v>7</v>
      </c>
      <c r="B99" s="1" t="s">
        <v>7</v>
      </c>
      <c r="C99" s="2">
        <v>23</v>
      </c>
      <c r="D99" s="24">
        <v>19</v>
      </c>
      <c r="E99" s="2" t="s">
        <v>4</v>
      </c>
      <c r="F99" s="2" t="s">
        <v>10</v>
      </c>
      <c r="G99" s="2" t="s">
        <v>6</v>
      </c>
      <c r="H99" s="51" t="s">
        <v>83</v>
      </c>
      <c r="I99" s="51" t="s">
        <v>127</v>
      </c>
      <c r="J99" s="23"/>
      <c r="L99" s="1"/>
      <c r="M99" s="1"/>
    </row>
    <row r="100" spans="1:13" x14ac:dyDescent="0.15">
      <c r="A100" s="131">
        <v>7</v>
      </c>
      <c r="B100" s="136" t="s">
        <v>7</v>
      </c>
      <c r="C100" s="137">
        <v>23</v>
      </c>
      <c r="D100" s="138">
        <v>19</v>
      </c>
      <c r="E100" s="137" t="s">
        <v>8</v>
      </c>
      <c r="F100" s="137" t="s">
        <v>100</v>
      </c>
      <c r="G100" s="137" t="s">
        <v>6</v>
      </c>
      <c r="H100" s="139" t="s">
        <v>19</v>
      </c>
      <c r="I100" s="139" t="s">
        <v>126</v>
      </c>
      <c r="J100" s="23"/>
      <c r="L100" s="1"/>
      <c r="M100" s="1"/>
    </row>
    <row r="101" spans="1:13" x14ac:dyDescent="0.15">
      <c r="A101" s="131">
        <v>7</v>
      </c>
      <c r="B101" s="136" t="s">
        <v>48</v>
      </c>
      <c r="C101" s="137">
        <v>24</v>
      </c>
      <c r="D101" s="138">
        <v>19</v>
      </c>
      <c r="E101" s="137" t="s">
        <v>8</v>
      </c>
      <c r="F101" s="137" t="s">
        <v>99</v>
      </c>
      <c r="G101" s="137" t="s">
        <v>6</v>
      </c>
      <c r="H101" s="139" t="s">
        <v>144</v>
      </c>
      <c r="I101" s="139" t="s">
        <v>126</v>
      </c>
      <c r="J101" s="23"/>
      <c r="L101" s="1"/>
      <c r="M101" s="1"/>
    </row>
    <row r="102" spans="1:13" x14ac:dyDescent="0.15">
      <c r="A102" s="132">
        <v>7</v>
      </c>
      <c r="B102" s="140" t="s">
        <v>2</v>
      </c>
      <c r="C102" s="141">
        <v>26</v>
      </c>
      <c r="D102" s="142">
        <v>13</v>
      </c>
      <c r="E102" s="141" t="s">
        <v>4</v>
      </c>
      <c r="F102" s="141" t="s">
        <v>24</v>
      </c>
      <c r="G102" s="141" t="s">
        <v>23</v>
      </c>
      <c r="H102" s="143" t="s">
        <v>197</v>
      </c>
      <c r="I102" s="143" t="s">
        <v>127</v>
      </c>
      <c r="J102" s="23"/>
      <c r="L102" s="1"/>
      <c r="M102" s="1"/>
    </row>
    <row r="103" spans="1:13" x14ac:dyDescent="0.15">
      <c r="A103" s="132">
        <v>7</v>
      </c>
      <c r="B103" s="144" t="s">
        <v>2</v>
      </c>
      <c r="C103" s="145">
        <v>26</v>
      </c>
      <c r="D103" s="146">
        <v>11</v>
      </c>
      <c r="E103" s="145" t="s">
        <v>8</v>
      </c>
      <c r="F103" s="145" t="s">
        <v>5</v>
      </c>
      <c r="G103" s="145" t="s">
        <v>23</v>
      </c>
      <c r="H103" s="147" t="s">
        <v>182</v>
      </c>
      <c r="I103" s="147" t="s">
        <v>107</v>
      </c>
      <c r="J103" s="23"/>
      <c r="L103" s="1"/>
      <c r="M103" s="1"/>
    </row>
    <row r="104" spans="1:13" x14ac:dyDescent="0.15">
      <c r="A104" s="132">
        <v>7</v>
      </c>
      <c r="B104" s="144" t="s">
        <v>3</v>
      </c>
      <c r="C104" s="145">
        <v>27</v>
      </c>
      <c r="D104" s="146">
        <v>13</v>
      </c>
      <c r="E104" s="145" t="s">
        <v>8</v>
      </c>
      <c r="F104" s="145" t="s">
        <v>9</v>
      </c>
      <c r="G104" s="145" t="s">
        <v>23</v>
      </c>
      <c r="H104" s="147" t="s">
        <v>194</v>
      </c>
      <c r="I104" s="147" t="s">
        <v>107</v>
      </c>
      <c r="J104" s="23"/>
      <c r="L104" s="1"/>
      <c r="M104" s="1"/>
    </row>
    <row r="105" spans="1:13" x14ac:dyDescent="0.15">
      <c r="A105" s="131">
        <v>7</v>
      </c>
      <c r="B105" s="136" t="s">
        <v>7</v>
      </c>
      <c r="C105" s="137">
        <v>30</v>
      </c>
      <c r="D105" s="138">
        <v>19</v>
      </c>
      <c r="E105" s="137" t="s">
        <v>8</v>
      </c>
      <c r="F105" s="137" t="s">
        <v>18</v>
      </c>
      <c r="G105" s="137" t="s">
        <v>6</v>
      </c>
      <c r="H105" s="139" t="s">
        <v>147</v>
      </c>
      <c r="I105" s="139" t="s">
        <v>126</v>
      </c>
      <c r="J105" s="23"/>
      <c r="L105" s="1"/>
      <c r="M105" s="1"/>
    </row>
    <row r="106" spans="1:13" x14ac:dyDescent="0.15">
      <c r="A106" s="131">
        <v>7</v>
      </c>
      <c r="B106" s="136" t="s">
        <v>48</v>
      </c>
      <c r="C106" s="137">
        <v>31</v>
      </c>
      <c r="D106" s="138">
        <v>19</v>
      </c>
      <c r="E106" s="137" t="s">
        <v>8</v>
      </c>
      <c r="F106" s="137" t="s">
        <v>81</v>
      </c>
      <c r="G106" s="137" t="s">
        <v>6</v>
      </c>
      <c r="H106" s="139" t="s">
        <v>20</v>
      </c>
      <c r="I106" s="139" t="s">
        <v>126</v>
      </c>
      <c r="J106" s="23"/>
      <c r="L106" s="1"/>
      <c r="M106" s="1"/>
    </row>
    <row r="107" spans="1:13" x14ac:dyDescent="0.15">
      <c r="A107" s="131">
        <v>8</v>
      </c>
      <c r="B107" s="133" t="s">
        <v>17</v>
      </c>
      <c r="C107" s="134"/>
      <c r="D107" s="134"/>
      <c r="E107" s="134"/>
      <c r="F107" s="134"/>
      <c r="G107" s="134"/>
      <c r="H107" s="134"/>
      <c r="I107" s="135"/>
      <c r="J107" s="23"/>
      <c r="L107" s="1"/>
      <c r="M107" s="1"/>
    </row>
    <row r="108" spans="1:13" x14ac:dyDescent="0.15">
      <c r="A108" s="132">
        <v>8</v>
      </c>
      <c r="B108" s="140" t="s">
        <v>2</v>
      </c>
      <c r="C108" s="141">
        <v>2</v>
      </c>
      <c r="D108" s="142">
        <v>12</v>
      </c>
      <c r="E108" s="141" t="s">
        <v>4</v>
      </c>
      <c r="F108" s="141" t="s">
        <v>12</v>
      </c>
      <c r="G108" s="141" t="s">
        <v>23</v>
      </c>
      <c r="H108" s="143" t="s">
        <v>121</v>
      </c>
      <c r="I108" s="143" t="s">
        <v>127</v>
      </c>
      <c r="J108" s="23"/>
      <c r="L108" s="1"/>
      <c r="M108" s="1"/>
    </row>
    <row r="109" spans="1:13" x14ac:dyDescent="0.15">
      <c r="A109" s="132">
        <v>8</v>
      </c>
      <c r="B109" s="144" t="s">
        <v>2</v>
      </c>
      <c r="C109" s="145">
        <v>2</v>
      </c>
      <c r="D109" s="146">
        <v>11</v>
      </c>
      <c r="E109" s="145" t="s">
        <v>8</v>
      </c>
      <c r="F109" s="145" t="s">
        <v>12</v>
      </c>
      <c r="G109" s="145" t="s">
        <v>23</v>
      </c>
      <c r="H109" s="147" t="s">
        <v>112</v>
      </c>
      <c r="I109" s="147" t="s">
        <v>107</v>
      </c>
      <c r="J109" s="23"/>
      <c r="L109" s="1"/>
      <c r="M109" s="1"/>
    </row>
    <row r="110" spans="1:13" x14ac:dyDescent="0.15">
      <c r="A110" s="132">
        <v>8</v>
      </c>
      <c r="B110" s="140" t="s">
        <v>3</v>
      </c>
      <c r="C110" s="141">
        <v>3</v>
      </c>
      <c r="D110" s="142">
        <v>11</v>
      </c>
      <c r="E110" s="141" t="s">
        <v>4</v>
      </c>
      <c r="F110" s="141" t="s">
        <v>5</v>
      </c>
      <c r="G110" s="141" t="s">
        <v>23</v>
      </c>
      <c r="H110" s="143" t="s">
        <v>181</v>
      </c>
      <c r="I110" s="143" t="s">
        <v>127</v>
      </c>
      <c r="J110" s="23"/>
      <c r="L110" s="1"/>
      <c r="M110" s="1"/>
    </row>
    <row r="111" spans="1:13" x14ac:dyDescent="0.15">
      <c r="A111" s="132">
        <v>8</v>
      </c>
      <c r="B111" s="144" t="s">
        <v>3</v>
      </c>
      <c r="C111" s="145">
        <v>3</v>
      </c>
      <c r="D111" s="146">
        <v>13</v>
      </c>
      <c r="E111" s="145" t="s">
        <v>8</v>
      </c>
      <c r="F111" s="145" t="s">
        <v>10</v>
      </c>
      <c r="G111" s="145" t="s">
        <v>23</v>
      </c>
      <c r="H111" s="147" t="s">
        <v>189</v>
      </c>
      <c r="I111" s="147" t="s">
        <v>107</v>
      </c>
      <c r="J111" s="23"/>
      <c r="L111" s="1"/>
      <c r="M111" s="1"/>
    </row>
    <row r="112" spans="1:13" x14ac:dyDescent="0.15">
      <c r="A112" s="131">
        <v>8</v>
      </c>
      <c r="B112" s="1" t="s">
        <v>14</v>
      </c>
      <c r="C112" s="2">
        <v>5</v>
      </c>
      <c r="D112" s="24">
        <v>19</v>
      </c>
      <c r="E112" s="2" t="s">
        <v>4</v>
      </c>
      <c r="F112" s="2" t="s">
        <v>18</v>
      </c>
      <c r="G112" s="2" t="s">
        <v>6</v>
      </c>
      <c r="H112" s="51" t="s">
        <v>140</v>
      </c>
      <c r="I112" s="51" t="s">
        <v>127</v>
      </c>
      <c r="J112" s="23"/>
      <c r="L112" s="1"/>
      <c r="M112" s="1"/>
    </row>
    <row r="113" spans="1:13" x14ac:dyDescent="0.15">
      <c r="A113" s="131">
        <v>8</v>
      </c>
      <c r="B113" s="136" t="s">
        <v>7</v>
      </c>
      <c r="C113" s="137">
        <v>6</v>
      </c>
      <c r="D113" s="138">
        <v>19</v>
      </c>
      <c r="E113" s="137" t="s">
        <v>8</v>
      </c>
      <c r="F113" s="137" t="s">
        <v>100</v>
      </c>
      <c r="G113" s="137" t="s">
        <v>6</v>
      </c>
      <c r="H113" s="139" t="s">
        <v>82</v>
      </c>
      <c r="I113" s="139" t="s">
        <v>126</v>
      </c>
      <c r="J113" s="23"/>
      <c r="L113" s="1"/>
      <c r="M113" s="1"/>
    </row>
    <row r="114" spans="1:13" x14ac:dyDescent="0.15">
      <c r="B114" s="195" t="s">
        <v>2</v>
      </c>
      <c r="C114" s="157">
        <v>9</v>
      </c>
      <c r="D114" s="158">
        <v>11</v>
      </c>
      <c r="E114" s="157" t="s">
        <v>8</v>
      </c>
      <c r="F114" s="157"/>
      <c r="G114" s="157"/>
      <c r="H114" s="159"/>
      <c r="I114" s="159"/>
      <c r="J114" s="23"/>
      <c r="K114" s="51" t="s">
        <v>254</v>
      </c>
      <c r="L114" s="1"/>
      <c r="M114" s="1"/>
    </row>
    <row r="115" spans="1:13" x14ac:dyDescent="0.15">
      <c r="A115" s="132">
        <v>8</v>
      </c>
      <c r="B115" s="140" t="s">
        <v>3</v>
      </c>
      <c r="C115" s="141">
        <v>10</v>
      </c>
      <c r="D115" s="142">
        <v>10</v>
      </c>
      <c r="E115" s="141" t="s">
        <v>4</v>
      </c>
      <c r="F115" s="141" t="s">
        <v>10</v>
      </c>
      <c r="G115" s="141" t="s">
        <v>23</v>
      </c>
      <c r="H115" s="143" t="s">
        <v>192</v>
      </c>
      <c r="I115" s="143" t="s">
        <v>127</v>
      </c>
      <c r="J115" s="23"/>
      <c r="L115" s="1"/>
      <c r="M115" s="1"/>
    </row>
    <row r="116" spans="1:13" x14ac:dyDescent="0.15">
      <c r="A116" s="132">
        <v>8</v>
      </c>
      <c r="B116" s="144" t="s">
        <v>3</v>
      </c>
      <c r="C116" s="145">
        <v>10</v>
      </c>
      <c r="D116" s="146">
        <v>13</v>
      </c>
      <c r="E116" s="145" t="s">
        <v>8</v>
      </c>
      <c r="F116" s="145" t="s">
        <v>24</v>
      </c>
      <c r="G116" s="145" t="s">
        <v>23</v>
      </c>
      <c r="H116" s="147" t="s">
        <v>124</v>
      </c>
      <c r="I116" s="147" t="s">
        <v>107</v>
      </c>
      <c r="J116" s="23"/>
      <c r="L116" s="1"/>
      <c r="M116" s="1"/>
    </row>
    <row r="117" spans="1:13" x14ac:dyDescent="0.15">
      <c r="A117" s="131">
        <v>8</v>
      </c>
      <c r="B117" s="1" t="s">
        <v>14</v>
      </c>
      <c r="C117" s="2">
        <v>12</v>
      </c>
      <c r="D117" s="24">
        <v>19</v>
      </c>
      <c r="E117" s="2" t="s">
        <v>4</v>
      </c>
      <c r="F117" s="2" t="s">
        <v>80</v>
      </c>
      <c r="G117" s="2" t="s">
        <v>6</v>
      </c>
      <c r="H117" s="51" t="s">
        <v>34</v>
      </c>
      <c r="I117" s="51" t="s">
        <v>127</v>
      </c>
      <c r="J117" s="23"/>
      <c r="L117" s="1"/>
      <c r="M117" s="1"/>
    </row>
    <row r="118" spans="1:13" x14ac:dyDescent="0.15">
      <c r="A118" s="131">
        <v>8</v>
      </c>
      <c r="B118" s="1" t="s">
        <v>7</v>
      </c>
      <c r="C118" s="2">
        <v>13</v>
      </c>
      <c r="D118" s="24">
        <v>19</v>
      </c>
      <c r="E118" s="2" t="s">
        <v>4</v>
      </c>
      <c r="F118" s="2" t="s">
        <v>100</v>
      </c>
      <c r="G118" s="2" t="s">
        <v>6</v>
      </c>
      <c r="H118" s="51" t="s">
        <v>148</v>
      </c>
      <c r="I118" s="51" t="s">
        <v>127</v>
      </c>
      <c r="J118" s="23"/>
      <c r="L118" s="1"/>
      <c r="M118" s="1"/>
    </row>
    <row r="119" spans="1:13" x14ac:dyDescent="0.15">
      <c r="A119" s="131">
        <v>8</v>
      </c>
      <c r="B119" s="136" t="s">
        <v>7</v>
      </c>
      <c r="C119" s="137">
        <v>13</v>
      </c>
      <c r="D119" s="138">
        <v>19</v>
      </c>
      <c r="E119" s="137" t="s">
        <v>8</v>
      </c>
      <c r="F119" s="137" t="s">
        <v>10</v>
      </c>
      <c r="G119" s="137" t="s">
        <v>6</v>
      </c>
      <c r="H119" s="139" t="s">
        <v>20</v>
      </c>
      <c r="I119" s="139" t="s">
        <v>126</v>
      </c>
      <c r="J119" s="23"/>
      <c r="L119" s="1"/>
      <c r="M119" s="1"/>
    </row>
    <row r="120" spans="1:13" x14ac:dyDescent="0.15">
      <c r="A120" s="132">
        <v>8</v>
      </c>
      <c r="B120" s="144" t="s">
        <v>2</v>
      </c>
      <c r="C120" s="145">
        <v>16</v>
      </c>
      <c r="D120" s="146">
        <v>11</v>
      </c>
      <c r="E120" s="145" t="s">
        <v>8</v>
      </c>
      <c r="F120" s="145" t="s">
        <v>5</v>
      </c>
      <c r="G120" s="145" t="s">
        <v>23</v>
      </c>
      <c r="H120" s="147" t="s">
        <v>172</v>
      </c>
      <c r="I120" s="147" t="s">
        <v>107</v>
      </c>
      <c r="J120" s="23"/>
      <c r="L120" s="1"/>
      <c r="M120" s="1"/>
    </row>
    <row r="121" spans="1:13" x14ac:dyDescent="0.15">
      <c r="B121" s="195" t="s">
        <v>3</v>
      </c>
      <c r="C121" s="157">
        <v>17</v>
      </c>
      <c r="D121" s="158">
        <v>13</v>
      </c>
      <c r="E121" s="157" t="s">
        <v>8</v>
      </c>
      <c r="F121" s="157"/>
      <c r="G121" s="157"/>
      <c r="H121" s="159"/>
      <c r="I121" s="159"/>
      <c r="J121" s="23"/>
      <c r="K121" s="51" t="s">
        <v>256</v>
      </c>
      <c r="L121" s="1"/>
      <c r="M121" s="1"/>
    </row>
    <row r="122" spans="1:13" x14ac:dyDescent="0.15">
      <c r="A122" s="131">
        <v>8</v>
      </c>
      <c r="B122" s="1" t="s">
        <v>7</v>
      </c>
      <c r="C122" s="2">
        <v>20</v>
      </c>
      <c r="D122" s="24">
        <v>19</v>
      </c>
      <c r="E122" s="2" t="s">
        <v>4</v>
      </c>
      <c r="F122" s="2" t="s">
        <v>149</v>
      </c>
      <c r="G122" s="2" t="s">
        <v>6</v>
      </c>
      <c r="H122" s="51" t="s">
        <v>60</v>
      </c>
      <c r="I122" s="51" t="s">
        <v>127</v>
      </c>
      <c r="J122" s="23"/>
      <c r="L122" s="1"/>
      <c r="M122" s="1"/>
    </row>
    <row r="123" spans="1:13" x14ac:dyDescent="0.15">
      <c r="A123" s="132">
        <v>8</v>
      </c>
      <c r="B123" s="144" t="s">
        <v>2</v>
      </c>
      <c r="C123" s="145">
        <v>23</v>
      </c>
      <c r="D123" s="146">
        <v>11</v>
      </c>
      <c r="E123" s="145" t="s">
        <v>8</v>
      </c>
      <c r="F123" s="145" t="s">
        <v>12</v>
      </c>
      <c r="G123" s="145" t="s">
        <v>23</v>
      </c>
      <c r="H123" s="147" t="s">
        <v>187</v>
      </c>
      <c r="I123" s="147" t="s">
        <v>107</v>
      </c>
      <c r="J123" s="23"/>
      <c r="L123" s="1"/>
      <c r="M123" s="1"/>
    </row>
    <row r="124" spans="1:13" x14ac:dyDescent="0.15">
      <c r="A124" s="132">
        <v>8</v>
      </c>
      <c r="B124" s="144" t="s">
        <v>3</v>
      </c>
      <c r="C124" s="145">
        <v>24</v>
      </c>
      <c r="D124" s="146">
        <v>13</v>
      </c>
      <c r="E124" s="145" t="s">
        <v>8</v>
      </c>
      <c r="F124" s="145" t="s">
        <v>5</v>
      </c>
      <c r="G124" s="145" t="s">
        <v>23</v>
      </c>
      <c r="H124" s="147" t="s">
        <v>116</v>
      </c>
      <c r="I124" s="147" t="s">
        <v>107</v>
      </c>
      <c r="J124" s="23"/>
      <c r="L124" s="1"/>
      <c r="M124" s="1"/>
    </row>
    <row r="125" spans="1:13" x14ac:dyDescent="0.15">
      <c r="A125" s="132">
        <v>8</v>
      </c>
      <c r="B125" s="140" t="s">
        <v>2</v>
      </c>
      <c r="C125" s="141">
        <v>30</v>
      </c>
      <c r="D125" s="142" t="s">
        <v>156</v>
      </c>
      <c r="E125" s="141" t="s">
        <v>4</v>
      </c>
      <c r="F125" s="141" t="s">
        <v>9</v>
      </c>
      <c r="G125" s="141" t="s">
        <v>23</v>
      </c>
      <c r="H125" s="143" t="s">
        <v>195</v>
      </c>
      <c r="I125" s="143" t="s">
        <v>127</v>
      </c>
      <c r="J125" s="23"/>
      <c r="L125" s="1"/>
      <c r="M125" s="1"/>
    </row>
    <row r="126" spans="1:13" x14ac:dyDescent="0.15">
      <c r="A126" s="132">
        <v>8</v>
      </c>
      <c r="B126" s="144" t="s">
        <v>2</v>
      </c>
      <c r="C126" s="145">
        <v>30</v>
      </c>
      <c r="D126" s="146">
        <v>11</v>
      </c>
      <c r="E126" s="145" t="s">
        <v>8</v>
      </c>
      <c r="F126" s="145" t="s">
        <v>12</v>
      </c>
      <c r="G126" s="145" t="s">
        <v>23</v>
      </c>
      <c r="H126" s="147" t="s">
        <v>184</v>
      </c>
      <c r="I126" s="147" t="s">
        <v>107</v>
      </c>
      <c r="J126" s="23"/>
      <c r="L126" s="1"/>
      <c r="M126" s="1"/>
    </row>
    <row r="127" spans="1:13" x14ac:dyDescent="0.15">
      <c r="B127" s="195" t="s">
        <v>3</v>
      </c>
      <c r="C127" s="157">
        <v>31</v>
      </c>
      <c r="D127" s="158">
        <v>13</v>
      </c>
      <c r="E127" s="157" t="s">
        <v>8</v>
      </c>
      <c r="F127" s="157"/>
      <c r="G127" s="157"/>
      <c r="H127" s="159"/>
      <c r="I127" s="159"/>
      <c r="J127" s="23"/>
      <c r="L127" s="1"/>
      <c r="M127" s="1"/>
    </row>
    <row r="128" spans="1:13" x14ac:dyDescent="0.15">
      <c r="A128" s="131">
        <v>9</v>
      </c>
      <c r="B128" s="133" t="s">
        <v>27</v>
      </c>
      <c r="C128" s="134"/>
      <c r="D128" s="134"/>
      <c r="E128" s="134"/>
      <c r="F128" s="134"/>
      <c r="G128" s="134"/>
      <c r="H128" s="134"/>
      <c r="I128" s="135"/>
      <c r="J128" s="23"/>
      <c r="L128" s="1"/>
      <c r="M128" s="1"/>
    </row>
    <row r="129" spans="1:13" x14ac:dyDescent="0.15">
      <c r="A129" s="132">
        <v>9</v>
      </c>
      <c r="B129" s="144" t="s">
        <v>2</v>
      </c>
      <c r="C129" s="145">
        <v>6</v>
      </c>
      <c r="D129" s="146">
        <v>11</v>
      </c>
      <c r="E129" s="145" t="s">
        <v>8</v>
      </c>
      <c r="F129" s="145" t="s">
        <v>94</v>
      </c>
      <c r="G129" s="145" t="s">
        <v>23</v>
      </c>
      <c r="H129" s="147" t="s">
        <v>199</v>
      </c>
      <c r="I129" s="147" t="s">
        <v>107</v>
      </c>
      <c r="J129" s="23"/>
      <c r="L129" s="1"/>
      <c r="M129" s="1"/>
    </row>
    <row r="130" spans="1:13" x14ac:dyDescent="0.15">
      <c r="A130" s="132">
        <v>9</v>
      </c>
      <c r="B130" s="144" t="s">
        <v>3</v>
      </c>
      <c r="C130" s="145">
        <v>7</v>
      </c>
      <c r="D130" s="146">
        <v>13</v>
      </c>
      <c r="E130" s="145" t="s">
        <v>8</v>
      </c>
      <c r="F130" s="145" t="s">
        <v>12</v>
      </c>
      <c r="G130" s="145" t="s">
        <v>23</v>
      </c>
      <c r="H130" s="147" t="s">
        <v>88</v>
      </c>
      <c r="I130" s="147" t="s">
        <v>107</v>
      </c>
      <c r="J130" s="23"/>
      <c r="L130" s="1"/>
      <c r="M130" s="1"/>
    </row>
    <row r="131" spans="1:13" x14ac:dyDescent="0.15">
      <c r="B131" s="195" t="s">
        <v>2</v>
      </c>
      <c r="C131" s="157">
        <v>13</v>
      </c>
      <c r="D131" s="158">
        <v>11</v>
      </c>
      <c r="E131" s="157" t="s">
        <v>8</v>
      </c>
      <c r="F131" s="157"/>
      <c r="G131" s="157"/>
      <c r="H131" s="159"/>
      <c r="I131" s="159"/>
      <c r="J131" s="23"/>
      <c r="L131" s="1"/>
      <c r="M131" s="1"/>
    </row>
    <row r="132" spans="1:13" x14ac:dyDescent="0.15">
      <c r="A132" s="132">
        <v>9</v>
      </c>
      <c r="B132" s="144" t="s">
        <v>3</v>
      </c>
      <c r="C132" s="145">
        <v>14</v>
      </c>
      <c r="D132" s="146">
        <v>13</v>
      </c>
      <c r="E132" s="145" t="s">
        <v>8</v>
      </c>
      <c r="F132" s="145" t="s">
        <v>10</v>
      </c>
      <c r="G132" s="145" t="s">
        <v>23</v>
      </c>
      <c r="H132" s="147" t="s">
        <v>118</v>
      </c>
      <c r="I132" s="147" t="s">
        <v>107</v>
      </c>
      <c r="J132" s="23"/>
      <c r="L132" s="1"/>
      <c r="M132" s="1"/>
    </row>
    <row r="133" spans="1:13" x14ac:dyDescent="0.15">
      <c r="B133" s="195" t="s">
        <v>2</v>
      </c>
      <c r="C133" s="157">
        <v>20</v>
      </c>
      <c r="D133" s="158">
        <v>11</v>
      </c>
      <c r="E133" s="157" t="s">
        <v>8</v>
      </c>
      <c r="F133" s="157"/>
      <c r="G133" s="157"/>
      <c r="H133" s="159"/>
      <c r="I133" s="159"/>
      <c r="J133" s="23"/>
      <c r="L133" s="1"/>
      <c r="M133" s="1"/>
    </row>
    <row r="134" spans="1:13" x14ac:dyDescent="0.15">
      <c r="A134" s="132">
        <v>9</v>
      </c>
      <c r="B134" s="98" t="s">
        <v>3</v>
      </c>
      <c r="C134" s="99">
        <v>21</v>
      </c>
      <c r="D134" s="100">
        <v>11</v>
      </c>
      <c r="E134" s="99" t="s">
        <v>8</v>
      </c>
      <c r="F134" s="101" t="s">
        <v>79</v>
      </c>
      <c r="G134" s="99"/>
      <c r="H134" s="99"/>
      <c r="I134" s="101"/>
      <c r="J134" s="23"/>
      <c r="L134" s="1"/>
      <c r="M134" s="1"/>
    </row>
    <row r="135" spans="1:13" x14ac:dyDescent="0.15">
      <c r="A135" s="131">
        <v>9</v>
      </c>
      <c r="B135" s="194" t="s">
        <v>7</v>
      </c>
      <c r="C135" s="99">
        <v>24</v>
      </c>
      <c r="D135" s="100">
        <v>19</v>
      </c>
      <c r="E135" s="99" t="s">
        <v>8</v>
      </c>
      <c r="F135" s="99" t="s">
        <v>177</v>
      </c>
      <c r="G135" s="99" t="s">
        <v>6</v>
      </c>
      <c r="H135" s="101"/>
      <c r="I135" s="101" t="s">
        <v>247</v>
      </c>
      <c r="J135" s="23"/>
      <c r="L135" s="1"/>
      <c r="M135" s="1"/>
    </row>
    <row r="136" spans="1:13" x14ac:dyDescent="0.15">
      <c r="B136" s="195" t="s">
        <v>2</v>
      </c>
      <c r="C136" s="157">
        <v>27</v>
      </c>
      <c r="D136" s="158">
        <v>11</v>
      </c>
      <c r="E136" s="157" t="s">
        <v>8</v>
      </c>
      <c r="F136" s="157"/>
      <c r="G136" s="157"/>
      <c r="H136" s="159"/>
      <c r="I136" s="159"/>
      <c r="J136" s="23"/>
      <c r="L136" s="1"/>
      <c r="M136" s="1"/>
    </row>
    <row r="137" spans="1:13" x14ac:dyDescent="0.15">
      <c r="B137" s="195" t="s">
        <v>3</v>
      </c>
      <c r="C137" s="157">
        <v>28</v>
      </c>
      <c r="D137" s="158">
        <v>11</v>
      </c>
      <c r="E137" s="157" t="s">
        <v>8</v>
      </c>
      <c r="F137" s="157"/>
      <c r="G137" s="157"/>
      <c r="H137" s="159"/>
      <c r="I137" s="159"/>
      <c r="J137" s="23"/>
      <c r="L137" s="1"/>
      <c r="M137" s="1"/>
    </row>
    <row r="138" spans="1:13" x14ac:dyDescent="0.15">
      <c r="A138" s="131">
        <v>10</v>
      </c>
      <c r="B138" s="133" t="s">
        <v>65</v>
      </c>
      <c r="C138" s="134"/>
      <c r="D138" s="134"/>
      <c r="E138" s="134"/>
      <c r="F138" s="134"/>
      <c r="G138" s="134"/>
      <c r="H138" s="134"/>
      <c r="I138" s="135"/>
      <c r="J138" s="23"/>
      <c r="L138" s="1"/>
      <c r="M138" s="1"/>
    </row>
    <row r="139" spans="1:13" x14ac:dyDescent="0.15">
      <c r="B139" s="195" t="s">
        <v>2</v>
      </c>
      <c r="C139" s="157">
        <v>4</v>
      </c>
      <c r="D139" s="158">
        <v>11</v>
      </c>
      <c r="E139" s="157" t="s">
        <v>8</v>
      </c>
      <c r="F139" s="157"/>
      <c r="G139" s="157"/>
      <c r="H139" s="159"/>
      <c r="I139" s="159"/>
      <c r="J139" s="23"/>
      <c r="K139" s="51" t="s">
        <v>258</v>
      </c>
      <c r="L139" s="1"/>
      <c r="M139" s="1"/>
    </row>
    <row r="140" spans="1:13" x14ac:dyDescent="0.15">
      <c r="B140" s="195" t="s">
        <v>3</v>
      </c>
      <c r="C140" s="157">
        <v>5</v>
      </c>
      <c r="D140" s="158">
        <v>13</v>
      </c>
      <c r="E140" s="157" t="s">
        <v>8</v>
      </c>
      <c r="F140" s="157"/>
      <c r="G140" s="157"/>
      <c r="H140" s="159"/>
      <c r="I140" s="159"/>
      <c r="J140" s="23"/>
      <c r="K140" s="51" t="s">
        <v>258</v>
      </c>
      <c r="L140" s="1"/>
      <c r="M140" s="1"/>
    </row>
    <row r="141" spans="1:13" x14ac:dyDescent="0.15">
      <c r="A141" s="131">
        <v>10</v>
      </c>
      <c r="C141" s="2" t="s">
        <v>106</v>
      </c>
      <c r="E141" s="2" t="s">
        <v>4</v>
      </c>
      <c r="H141" s="51" t="s">
        <v>130</v>
      </c>
      <c r="J141" s="23"/>
      <c r="L141" s="1"/>
      <c r="M141" s="1"/>
    </row>
    <row r="142" spans="1:13" x14ac:dyDescent="0.15">
      <c r="J142" s="23"/>
      <c r="L142" s="1"/>
      <c r="M142" s="1"/>
    </row>
    <row r="143" spans="1:13" x14ac:dyDescent="0.15">
      <c r="J143" s="23"/>
      <c r="L143" s="1"/>
      <c r="M143" s="1"/>
    </row>
    <row r="144" spans="1:13" x14ac:dyDescent="0.15">
      <c r="A144" s="132"/>
      <c r="B144" s="140" t="s">
        <v>3</v>
      </c>
      <c r="C144" s="141"/>
      <c r="D144" s="142">
        <v>13</v>
      </c>
      <c r="E144" s="141" t="s">
        <v>4</v>
      </c>
      <c r="F144" s="141" t="s">
        <v>10</v>
      </c>
      <c r="G144" s="141" t="s">
        <v>23</v>
      </c>
      <c r="H144" s="143" t="s">
        <v>64</v>
      </c>
      <c r="I144" s="143" t="s">
        <v>127</v>
      </c>
      <c r="J144" s="23"/>
      <c r="L144" s="1"/>
      <c r="M144" s="1"/>
    </row>
    <row r="145" spans="1:13" x14ac:dyDescent="0.15">
      <c r="A145" s="132"/>
      <c r="B145" s="144" t="s">
        <v>3</v>
      </c>
      <c r="C145" s="145"/>
      <c r="D145" s="146">
        <v>13</v>
      </c>
      <c r="E145" s="145" t="s">
        <v>8</v>
      </c>
      <c r="F145" s="145" t="s">
        <v>9</v>
      </c>
      <c r="G145" s="145" t="s">
        <v>23</v>
      </c>
      <c r="H145" s="147" t="s">
        <v>57</v>
      </c>
      <c r="I145" s="147" t="s">
        <v>107</v>
      </c>
      <c r="J145" s="23"/>
      <c r="L145" s="1"/>
      <c r="M145" s="1"/>
    </row>
    <row r="146" spans="1:13" x14ac:dyDescent="0.15">
      <c r="A146" s="189"/>
      <c r="B146" s="153" t="s">
        <v>3</v>
      </c>
      <c r="C146" s="154"/>
      <c r="D146" s="155"/>
      <c r="E146" s="154" t="s">
        <v>8</v>
      </c>
      <c r="F146" s="154" t="s">
        <v>108</v>
      </c>
      <c r="G146" s="154" t="s">
        <v>44</v>
      </c>
      <c r="H146" s="156" t="s">
        <v>115</v>
      </c>
      <c r="I146" s="156" t="s">
        <v>126</v>
      </c>
      <c r="J146" s="23"/>
      <c r="L146" s="1"/>
      <c r="M146" s="1"/>
    </row>
    <row r="147" spans="1:13" x14ac:dyDescent="0.15">
      <c r="A147" s="189"/>
      <c r="B147" s="153" t="s">
        <v>3</v>
      </c>
      <c r="C147" s="154"/>
      <c r="D147" s="155"/>
      <c r="E147" s="154" t="s">
        <v>8</v>
      </c>
      <c r="F147" s="154" t="s">
        <v>108</v>
      </c>
      <c r="G147" s="154" t="s">
        <v>44</v>
      </c>
      <c r="H147" s="156" t="s">
        <v>153</v>
      </c>
      <c r="I147" s="156" t="s">
        <v>126</v>
      </c>
      <c r="J147" s="23"/>
      <c r="L147" s="1"/>
      <c r="M147" s="1"/>
    </row>
    <row r="148" spans="1:13" x14ac:dyDescent="0.15">
      <c r="L148" s="1"/>
      <c r="M148" s="1"/>
    </row>
    <row r="149" spans="1:13" x14ac:dyDescent="0.15">
      <c r="L149" s="1"/>
      <c r="M149" s="1"/>
    </row>
    <row r="150" spans="1:13" x14ac:dyDescent="0.15">
      <c r="L150" s="1"/>
      <c r="M150" s="1"/>
    </row>
    <row r="151" spans="1:13" x14ac:dyDescent="0.15">
      <c r="L151" s="1"/>
      <c r="M151" s="1"/>
    </row>
    <row r="152" spans="1:13" x14ac:dyDescent="0.15">
      <c r="L152" s="1"/>
      <c r="M152" s="1"/>
    </row>
    <row r="153" spans="1:13" x14ac:dyDescent="0.15">
      <c r="L153" s="1"/>
      <c r="M153" s="1"/>
    </row>
    <row r="154" spans="1:13" x14ac:dyDescent="0.15">
      <c r="L154" s="1"/>
      <c r="M154" s="1"/>
    </row>
    <row r="155" spans="1:13" x14ac:dyDescent="0.15">
      <c r="L155" s="1"/>
      <c r="M155" s="1"/>
    </row>
    <row r="156" spans="1:13" x14ac:dyDescent="0.15">
      <c r="L156" s="1"/>
      <c r="M156" s="1"/>
    </row>
    <row r="157" spans="1:13" x14ac:dyDescent="0.15">
      <c r="L157" s="1"/>
      <c r="M157" s="1"/>
    </row>
    <row r="158" spans="1:13" x14ac:dyDescent="0.15">
      <c r="L158" s="1"/>
      <c r="M158" s="1"/>
    </row>
    <row r="159" spans="1:13" x14ac:dyDescent="0.15">
      <c r="L159" s="1"/>
      <c r="M159" s="1"/>
    </row>
    <row r="160" spans="1:13" x14ac:dyDescent="0.15">
      <c r="L160" s="1"/>
      <c r="M160" s="1"/>
    </row>
    <row r="161" spans="12:13" x14ac:dyDescent="0.15">
      <c r="L161" s="1"/>
      <c r="M161" s="1"/>
    </row>
    <row r="162" spans="12:13" x14ac:dyDescent="0.15">
      <c r="L162" s="1"/>
      <c r="M162" s="1"/>
    </row>
    <row r="163" spans="12:13" x14ac:dyDescent="0.15">
      <c r="L163" s="1"/>
      <c r="M163" s="1"/>
    </row>
    <row r="164" spans="12:13" x14ac:dyDescent="0.15">
      <c r="L164" s="1"/>
      <c r="M164" s="1"/>
    </row>
    <row r="165" spans="12:13" x14ac:dyDescent="0.15">
      <c r="L165" s="1"/>
      <c r="M165" s="1"/>
    </row>
    <row r="166" spans="12:13" x14ac:dyDescent="0.15">
      <c r="L166" s="1"/>
      <c r="M166" s="1"/>
    </row>
    <row r="167" spans="12:13" x14ac:dyDescent="0.15">
      <c r="L167" s="1"/>
      <c r="M167" s="1"/>
    </row>
    <row r="168" spans="12:13" x14ac:dyDescent="0.15">
      <c r="L168" s="1"/>
      <c r="M168" s="1"/>
    </row>
    <row r="169" spans="12:13" x14ac:dyDescent="0.15">
      <c r="L169" s="1"/>
      <c r="M169" s="1"/>
    </row>
    <row r="170" spans="12:13" x14ac:dyDescent="0.15">
      <c r="L170" s="1"/>
      <c r="M170" s="1"/>
    </row>
    <row r="171" spans="12:13" x14ac:dyDescent="0.15">
      <c r="L171" s="1"/>
      <c r="M171" s="1"/>
    </row>
    <row r="172" spans="12:13" x14ac:dyDescent="0.15">
      <c r="L172" s="1"/>
      <c r="M172" s="1"/>
    </row>
    <row r="173" spans="12:13" x14ac:dyDescent="0.15">
      <c r="L173" s="1"/>
      <c r="M173" s="1"/>
    </row>
    <row r="174" spans="12:13" x14ac:dyDescent="0.15">
      <c r="L174" s="1"/>
      <c r="M174" s="1"/>
    </row>
    <row r="175" spans="12:13" x14ac:dyDescent="0.15">
      <c r="L175" s="1"/>
      <c r="M175" s="1"/>
    </row>
    <row r="176" spans="12:13" x14ac:dyDescent="0.15">
      <c r="L176" s="1"/>
      <c r="M176" s="1"/>
    </row>
    <row r="177" spans="12:13" x14ac:dyDescent="0.15">
      <c r="L177" s="1"/>
      <c r="M177" s="1"/>
    </row>
    <row r="178" spans="12:13" x14ac:dyDescent="0.15">
      <c r="L178" s="1"/>
      <c r="M178" s="1"/>
    </row>
    <row r="179" spans="12:13" x14ac:dyDescent="0.15">
      <c r="L179" s="1"/>
      <c r="M179" s="1"/>
    </row>
    <row r="180" spans="12:13" x14ac:dyDescent="0.15">
      <c r="L180" s="1"/>
      <c r="M180" s="1"/>
    </row>
    <row r="181" spans="12:13" x14ac:dyDescent="0.15">
      <c r="L181" s="1"/>
      <c r="M181" s="1"/>
    </row>
    <row r="182" spans="12:13" x14ac:dyDescent="0.15">
      <c r="L182" s="1"/>
      <c r="M182" s="1"/>
    </row>
    <row r="183" spans="12:13" x14ac:dyDescent="0.15">
      <c r="L183" s="1"/>
      <c r="M183" s="1"/>
    </row>
    <row r="184" spans="12:13" x14ac:dyDescent="0.15">
      <c r="L184" s="1"/>
      <c r="M184" s="1"/>
    </row>
    <row r="185" spans="12:13" x14ac:dyDescent="0.15">
      <c r="L185" s="1"/>
      <c r="M185" s="1"/>
    </row>
    <row r="186" spans="12:13" x14ac:dyDescent="0.15">
      <c r="L186" s="1"/>
      <c r="M186" s="1"/>
    </row>
    <row r="187" spans="12:13" x14ac:dyDescent="0.15">
      <c r="L187" s="1"/>
      <c r="M187" s="1"/>
    </row>
    <row r="188" spans="12:13" x14ac:dyDescent="0.15">
      <c r="L188" s="1"/>
      <c r="M188" s="1"/>
    </row>
    <row r="189" spans="12:13" x14ac:dyDescent="0.15">
      <c r="L189" s="1"/>
      <c r="M189" s="1"/>
    </row>
    <row r="190" spans="12:13" x14ac:dyDescent="0.15">
      <c r="L190" s="1"/>
      <c r="M190" s="1"/>
    </row>
    <row r="191" spans="12:13" x14ac:dyDescent="0.15">
      <c r="L191" s="1"/>
      <c r="M191" s="1"/>
    </row>
    <row r="192" spans="12:13" x14ac:dyDescent="0.15">
      <c r="L192" s="1"/>
      <c r="M192" s="1"/>
    </row>
    <row r="193" spans="12:13" x14ac:dyDescent="0.15">
      <c r="L193" s="1"/>
      <c r="M193" s="1"/>
    </row>
    <row r="194" spans="12:13" x14ac:dyDescent="0.15">
      <c r="L194" s="1"/>
      <c r="M194" s="1"/>
    </row>
    <row r="195" spans="12:13" x14ac:dyDescent="0.15">
      <c r="L195" s="1"/>
      <c r="M195" s="1"/>
    </row>
    <row r="196" spans="12:13" x14ac:dyDescent="0.15">
      <c r="L196" s="1"/>
      <c r="M196" s="1"/>
    </row>
    <row r="197" spans="12:13" x14ac:dyDescent="0.15">
      <c r="L197" s="1"/>
      <c r="M197" s="1"/>
    </row>
    <row r="198" spans="12:13" x14ac:dyDescent="0.15">
      <c r="L198" s="1"/>
      <c r="M198" s="1"/>
    </row>
    <row r="199" spans="12:13" x14ac:dyDescent="0.15">
      <c r="L199" s="1"/>
      <c r="M199" s="1"/>
    </row>
    <row r="200" spans="12:13" x14ac:dyDescent="0.15">
      <c r="L200" s="1"/>
      <c r="M200" s="1"/>
    </row>
    <row r="201" spans="12:13" x14ac:dyDescent="0.15">
      <c r="L201" s="1"/>
      <c r="M201" s="1"/>
    </row>
    <row r="202" spans="12:13" x14ac:dyDescent="0.15">
      <c r="L202" s="1"/>
      <c r="M202" s="1"/>
    </row>
    <row r="203" spans="12:13" x14ac:dyDescent="0.15">
      <c r="L203" s="1"/>
      <c r="M203" s="1"/>
    </row>
    <row r="204" spans="12:13" x14ac:dyDescent="0.15">
      <c r="L204" s="1"/>
      <c r="M204" s="1"/>
    </row>
    <row r="205" spans="12:13" x14ac:dyDescent="0.15">
      <c r="L205" s="1"/>
      <c r="M205" s="1"/>
    </row>
    <row r="206" spans="12:13" x14ac:dyDescent="0.15">
      <c r="L206" s="1"/>
      <c r="M206" s="1"/>
    </row>
    <row r="207" spans="12:13" x14ac:dyDescent="0.15">
      <c r="L207" s="1"/>
      <c r="M207" s="1"/>
    </row>
    <row r="208" spans="12:13" x14ac:dyDescent="0.15">
      <c r="L208" s="1"/>
      <c r="M208" s="1"/>
    </row>
    <row r="209" spans="12:13" x14ac:dyDescent="0.15">
      <c r="L209" s="1"/>
      <c r="M209" s="1"/>
    </row>
    <row r="210" spans="12:13" x14ac:dyDescent="0.15">
      <c r="L210" s="1"/>
      <c r="M210" s="1"/>
    </row>
    <row r="211" spans="12:13" x14ac:dyDescent="0.15">
      <c r="L211" s="1"/>
      <c r="M211" s="1"/>
    </row>
    <row r="212" spans="12:13" x14ac:dyDescent="0.15">
      <c r="L212" s="1"/>
      <c r="M212" s="1"/>
    </row>
    <row r="213" spans="12:13" x14ac:dyDescent="0.15">
      <c r="L213" s="1"/>
      <c r="M213" s="1"/>
    </row>
    <row r="214" spans="12:13" x14ac:dyDescent="0.15">
      <c r="L214" s="1"/>
      <c r="M214" s="1"/>
    </row>
    <row r="215" spans="12:13" x14ac:dyDescent="0.15">
      <c r="L215" s="1"/>
      <c r="M215" s="1"/>
    </row>
    <row r="216" spans="12:13" x14ac:dyDescent="0.15">
      <c r="L216" s="1"/>
      <c r="M216" s="1"/>
    </row>
    <row r="217" spans="12:13" x14ac:dyDescent="0.15">
      <c r="L217" s="1"/>
      <c r="M217" s="1"/>
    </row>
    <row r="218" spans="12:13" x14ac:dyDescent="0.15">
      <c r="L218" s="1"/>
      <c r="M218" s="1"/>
    </row>
    <row r="219" spans="12:13" x14ac:dyDescent="0.15">
      <c r="L219" s="1"/>
      <c r="M219" s="1"/>
    </row>
    <row r="220" spans="12:13" x14ac:dyDescent="0.15">
      <c r="L220" s="1"/>
      <c r="M220" s="1"/>
    </row>
    <row r="221" spans="12:13" x14ac:dyDescent="0.15">
      <c r="L221" s="1"/>
      <c r="M221" s="1"/>
    </row>
    <row r="222" spans="12:13" x14ac:dyDescent="0.15">
      <c r="L222" s="1"/>
      <c r="M222" s="1"/>
    </row>
    <row r="223" spans="12:13" x14ac:dyDescent="0.15">
      <c r="L223" s="1"/>
      <c r="M223" s="1"/>
    </row>
    <row r="224" spans="12:13" x14ac:dyDescent="0.15">
      <c r="L224" s="1"/>
      <c r="M224" s="1"/>
    </row>
    <row r="225" spans="12:13" x14ac:dyDescent="0.15">
      <c r="L225" s="1"/>
      <c r="M225" s="1"/>
    </row>
    <row r="226" spans="12:13" x14ac:dyDescent="0.15">
      <c r="L226" s="1"/>
      <c r="M226" s="1"/>
    </row>
    <row r="227" spans="12:13" x14ac:dyDescent="0.15">
      <c r="L227" s="1"/>
      <c r="M227" s="1"/>
    </row>
    <row r="228" spans="12:13" x14ac:dyDescent="0.15">
      <c r="L228" s="1"/>
      <c r="M228" s="1"/>
    </row>
    <row r="229" spans="12:13" x14ac:dyDescent="0.15">
      <c r="L229" s="1"/>
      <c r="M229" s="1"/>
    </row>
    <row r="230" spans="12:13" x14ac:dyDescent="0.15">
      <c r="L230" s="1"/>
      <c r="M230" s="1"/>
    </row>
    <row r="231" spans="12:13" x14ac:dyDescent="0.15">
      <c r="L231" s="1"/>
      <c r="M231" s="1"/>
    </row>
    <row r="232" spans="12:13" x14ac:dyDescent="0.15">
      <c r="L232" s="1"/>
      <c r="M232" s="1"/>
    </row>
    <row r="233" spans="12:13" x14ac:dyDescent="0.15">
      <c r="L233" s="1"/>
      <c r="M233" s="1"/>
    </row>
    <row r="234" spans="12:13" x14ac:dyDescent="0.15">
      <c r="L234" s="1"/>
      <c r="M234" s="1"/>
    </row>
    <row r="235" spans="12:13" x14ac:dyDescent="0.15">
      <c r="L235" s="1"/>
      <c r="M235" s="1"/>
    </row>
    <row r="236" spans="12:13" x14ac:dyDescent="0.15">
      <c r="L236" s="1"/>
      <c r="M236" s="1"/>
    </row>
    <row r="237" spans="12:13" x14ac:dyDescent="0.15">
      <c r="L237" s="1"/>
      <c r="M237" s="1"/>
    </row>
    <row r="238" spans="12:13" x14ac:dyDescent="0.15">
      <c r="L238" s="1"/>
      <c r="M238" s="1"/>
    </row>
    <row r="239" spans="12:13" x14ac:dyDescent="0.15">
      <c r="L239" s="1"/>
      <c r="M239" s="1"/>
    </row>
    <row r="240" spans="12:13" x14ac:dyDescent="0.15">
      <c r="L240" s="1"/>
      <c r="M240" s="1"/>
    </row>
    <row r="241" spans="12:13" x14ac:dyDescent="0.15">
      <c r="L241" s="1"/>
      <c r="M241" s="1"/>
    </row>
    <row r="242" spans="12:13" x14ac:dyDescent="0.15">
      <c r="L242" s="1"/>
      <c r="M242" s="1"/>
    </row>
    <row r="243" spans="12:13" x14ac:dyDescent="0.15">
      <c r="L243" s="1"/>
      <c r="M243" s="1"/>
    </row>
    <row r="244" spans="12:13" x14ac:dyDescent="0.15">
      <c r="L244" s="1"/>
      <c r="M244" s="1"/>
    </row>
    <row r="245" spans="12:13" x14ac:dyDescent="0.15">
      <c r="L245" s="1"/>
      <c r="M245" s="1"/>
    </row>
    <row r="246" spans="12:13" x14ac:dyDescent="0.15">
      <c r="L246" s="1"/>
      <c r="M246" s="1"/>
    </row>
    <row r="247" spans="12:13" x14ac:dyDescent="0.15">
      <c r="L247" s="1"/>
      <c r="M247" s="1"/>
    </row>
    <row r="248" spans="12:13" x14ac:dyDescent="0.15">
      <c r="L248" s="1"/>
      <c r="M248" s="1"/>
    </row>
    <row r="249" spans="12:13" x14ac:dyDescent="0.15">
      <c r="L249" s="1"/>
      <c r="M249" s="1"/>
    </row>
    <row r="250" spans="12:13" x14ac:dyDescent="0.15">
      <c r="L250" s="1"/>
      <c r="M250" s="1"/>
    </row>
    <row r="251" spans="12:13" x14ac:dyDescent="0.15">
      <c r="L251" s="1"/>
      <c r="M251" s="1"/>
    </row>
    <row r="252" spans="12:13" x14ac:dyDescent="0.15">
      <c r="L252" s="1"/>
      <c r="M252" s="1"/>
    </row>
    <row r="253" spans="12:13" x14ac:dyDescent="0.15">
      <c r="L253" s="1"/>
      <c r="M253" s="1"/>
    </row>
    <row r="254" spans="12:13" x14ac:dyDescent="0.15">
      <c r="L254" s="1"/>
      <c r="M254" s="1"/>
    </row>
    <row r="255" spans="12:13" x14ac:dyDescent="0.15">
      <c r="L255" s="1"/>
      <c r="M255" s="1"/>
    </row>
    <row r="256" spans="12:13" x14ac:dyDescent="0.15">
      <c r="L256" s="1"/>
      <c r="M256" s="1"/>
    </row>
    <row r="257" spans="12:13" x14ac:dyDescent="0.15">
      <c r="L257" s="1"/>
      <c r="M257" s="1"/>
    </row>
    <row r="258" spans="12:13" x14ac:dyDescent="0.15">
      <c r="L258" s="1"/>
      <c r="M258" s="1"/>
    </row>
    <row r="259" spans="12:13" x14ac:dyDescent="0.15">
      <c r="L259" s="1"/>
      <c r="M259" s="1"/>
    </row>
    <row r="260" spans="12:13" x14ac:dyDescent="0.15">
      <c r="L260" s="1"/>
      <c r="M260" s="1"/>
    </row>
    <row r="261" spans="12:13" x14ac:dyDescent="0.15">
      <c r="L261" s="1"/>
      <c r="M261" s="1"/>
    </row>
    <row r="262" spans="12:13" x14ac:dyDescent="0.15">
      <c r="L262" s="1"/>
      <c r="M262" s="1"/>
    </row>
    <row r="263" spans="12:13" x14ac:dyDescent="0.15">
      <c r="L263" s="1"/>
      <c r="M263" s="1"/>
    </row>
    <row r="264" spans="12:13" x14ac:dyDescent="0.15">
      <c r="L264" s="1"/>
      <c r="M264" s="1"/>
    </row>
    <row r="265" spans="12:13" x14ac:dyDescent="0.15">
      <c r="L265" s="1"/>
      <c r="M265" s="1"/>
    </row>
    <row r="266" spans="12:13" x14ac:dyDescent="0.15">
      <c r="L266" s="1"/>
      <c r="M266" s="1"/>
    </row>
    <row r="267" spans="12:13" x14ac:dyDescent="0.15">
      <c r="L267" s="1"/>
      <c r="M267" s="1"/>
    </row>
    <row r="268" spans="12:13" x14ac:dyDescent="0.15">
      <c r="L268" s="1"/>
      <c r="M268" s="1"/>
    </row>
    <row r="269" spans="12:13" x14ac:dyDescent="0.15">
      <c r="L269" s="1"/>
      <c r="M269" s="1"/>
    </row>
    <row r="270" spans="12:13" x14ac:dyDescent="0.15">
      <c r="L270" s="1"/>
      <c r="M270" s="1"/>
    </row>
    <row r="271" spans="12:13" x14ac:dyDescent="0.15">
      <c r="L271" s="1"/>
      <c r="M271" s="1"/>
    </row>
    <row r="272" spans="12:13" x14ac:dyDescent="0.15">
      <c r="L272" s="1"/>
      <c r="M272" s="1"/>
    </row>
    <row r="273" spans="12:13" x14ac:dyDescent="0.15">
      <c r="L273" s="1"/>
      <c r="M273" s="1"/>
    </row>
    <row r="274" spans="12:13" x14ac:dyDescent="0.15">
      <c r="L274" s="1"/>
      <c r="M274" s="1"/>
    </row>
    <row r="275" spans="12:13" x14ac:dyDescent="0.15">
      <c r="L275" s="1"/>
      <c r="M275" s="1"/>
    </row>
    <row r="276" spans="12:13" x14ac:dyDescent="0.15">
      <c r="L276" s="1"/>
      <c r="M276" s="1"/>
    </row>
    <row r="277" spans="12:13" x14ac:dyDescent="0.15">
      <c r="L277" s="1"/>
      <c r="M277" s="1"/>
    </row>
    <row r="278" spans="12:13" x14ac:dyDescent="0.15">
      <c r="L278" s="1"/>
      <c r="M278" s="1"/>
    </row>
    <row r="279" spans="12:13" x14ac:dyDescent="0.15">
      <c r="L279" s="1"/>
      <c r="M279" s="1"/>
    </row>
    <row r="280" spans="12:13" x14ac:dyDescent="0.15">
      <c r="L280" s="1"/>
      <c r="M280" s="1"/>
    </row>
    <row r="281" spans="12:13" x14ac:dyDescent="0.15">
      <c r="L281" s="1"/>
      <c r="M281" s="1"/>
    </row>
    <row r="282" spans="12:13" x14ac:dyDescent="0.15">
      <c r="L282" s="1"/>
      <c r="M282" s="1"/>
    </row>
    <row r="283" spans="12:13" x14ac:dyDescent="0.15">
      <c r="L283" s="1"/>
      <c r="M283" s="1"/>
    </row>
    <row r="284" spans="12:13" x14ac:dyDescent="0.15">
      <c r="L284" s="1"/>
      <c r="M284" s="1"/>
    </row>
    <row r="285" spans="12:13" x14ac:dyDescent="0.15">
      <c r="L285" s="1"/>
      <c r="M285" s="1"/>
    </row>
    <row r="286" spans="12:13" x14ac:dyDescent="0.15">
      <c r="L286" s="1"/>
      <c r="M286" s="1"/>
    </row>
    <row r="287" spans="12:13" x14ac:dyDescent="0.15">
      <c r="L287" s="1"/>
      <c r="M287" s="1"/>
    </row>
    <row r="288" spans="12:13" x14ac:dyDescent="0.15">
      <c r="L288" s="1"/>
      <c r="M288" s="1"/>
    </row>
    <row r="289" spans="12:13" x14ac:dyDescent="0.15">
      <c r="L289" s="1"/>
      <c r="M289" s="1"/>
    </row>
    <row r="290" spans="12:13" x14ac:dyDescent="0.15">
      <c r="L290" s="1"/>
      <c r="M290" s="1"/>
    </row>
    <row r="291" spans="12:13" x14ac:dyDescent="0.15">
      <c r="L291" s="1"/>
      <c r="M291" s="1"/>
    </row>
    <row r="292" spans="12:13" x14ac:dyDescent="0.15">
      <c r="L292" s="1"/>
      <c r="M292" s="1"/>
    </row>
    <row r="293" spans="12:13" x14ac:dyDescent="0.15">
      <c r="L293" s="1"/>
      <c r="M293" s="1"/>
    </row>
    <row r="294" spans="12:13" x14ac:dyDescent="0.15">
      <c r="L294" s="1"/>
      <c r="M294" s="1"/>
    </row>
    <row r="295" spans="12:13" x14ac:dyDescent="0.15">
      <c r="L295" s="1"/>
      <c r="M295" s="1"/>
    </row>
    <row r="296" spans="12:13" x14ac:dyDescent="0.15">
      <c r="L296" s="1"/>
      <c r="M296" s="1"/>
    </row>
    <row r="297" spans="12:13" x14ac:dyDescent="0.15">
      <c r="L297" s="1"/>
      <c r="M297" s="1"/>
    </row>
    <row r="298" spans="12:13" x14ac:dyDescent="0.15">
      <c r="L298" s="1"/>
      <c r="M298" s="1"/>
    </row>
    <row r="299" spans="12:13" x14ac:dyDescent="0.15">
      <c r="L299" s="1"/>
      <c r="M299" s="1"/>
    </row>
    <row r="300" spans="12:13" x14ac:dyDescent="0.15">
      <c r="L300" s="1"/>
      <c r="M300" s="1"/>
    </row>
    <row r="301" spans="12:13" x14ac:dyDescent="0.15">
      <c r="L301" s="1"/>
      <c r="M301" s="1"/>
    </row>
    <row r="302" spans="12:13" x14ac:dyDescent="0.15">
      <c r="L302" s="1"/>
      <c r="M302" s="1"/>
    </row>
    <row r="303" spans="12:13" x14ac:dyDescent="0.15">
      <c r="L303" s="1"/>
      <c r="M303" s="1"/>
    </row>
    <row r="304" spans="12:13" x14ac:dyDescent="0.15">
      <c r="L304" s="1"/>
      <c r="M304" s="1"/>
    </row>
    <row r="305" spans="12:13" x14ac:dyDescent="0.15">
      <c r="L305" s="1"/>
      <c r="M305" s="1"/>
    </row>
    <row r="306" spans="12:13" x14ac:dyDescent="0.15">
      <c r="L306" s="1"/>
      <c r="M306" s="1"/>
    </row>
    <row r="307" spans="12:13" x14ac:dyDescent="0.15">
      <c r="L307" s="1"/>
      <c r="M307" s="1"/>
    </row>
    <row r="308" spans="12:13" x14ac:dyDescent="0.15">
      <c r="L308" s="1"/>
      <c r="M308" s="1"/>
    </row>
    <row r="309" spans="12:13" x14ac:dyDescent="0.15">
      <c r="L309" s="1"/>
      <c r="M309" s="1"/>
    </row>
    <row r="310" spans="12:13" x14ac:dyDescent="0.15">
      <c r="L310" s="1"/>
      <c r="M310" s="1"/>
    </row>
    <row r="311" spans="12:13" x14ac:dyDescent="0.15">
      <c r="L311" s="1"/>
      <c r="M311" s="1"/>
    </row>
    <row r="312" spans="12:13" x14ac:dyDescent="0.15">
      <c r="L312" s="1"/>
      <c r="M312" s="1"/>
    </row>
    <row r="313" spans="12:13" x14ac:dyDescent="0.15">
      <c r="L313" s="1"/>
      <c r="M313" s="1"/>
    </row>
    <row r="314" spans="12:13" x14ac:dyDescent="0.15">
      <c r="L314" s="1"/>
      <c r="M314" s="1"/>
    </row>
    <row r="315" spans="12:13" x14ac:dyDescent="0.15">
      <c r="L315" s="1"/>
      <c r="M315" s="1"/>
    </row>
    <row r="316" spans="12:13" x14ac:dyDescent="0.15">
      <c r="L316" s="1"/>
      <c r="M316" s="1"/>
    </row>
    <row r="317" spans="12:13" x14ac:dyDescent="0.15">
      <c r="L317" s="1"/>
      <c r="M317" s="1"/>
    </row>
    <row r="318" spans="12:13" x14ac:dyDescent="0.15">
      <c r="L318" s="1"/>
      <c r="M318" s="1"/>
    </row>
    <row r="319" spans="12:13" x14ac:dyDescent="0.15">
      <c r="L319" s="1"/>
      <c r="M319" s="1"/>
    </row>
    <row r="320" spans="12:13" x14ac:dyDescent="0.15">
      <c r="L320" s="1"/>
      <c r="M320" s="1"/>
    </row>
    <row r="321" spans="12:13" x14ac:dyDescent="0.15">
      <c r="L321" s="1"/>
      <c r="M321" s="1"/>
    </row>
    <row r="322" spans="12:13" x14ac:dyDescent="0.15">
      <c r="L322" s="1"/>
      <c r="M322" s="1"/>
    </row>
    <row r="323" spans="12:13" x14ac:dyDescent="0.15">
      <c r="L323" s="1"/>
      <c r="M323" s="1"/>
    </row>
    <row r="324" spans="12:13" x14ac:dyDescent="0.15">
      <c r="L324" s="1"/>
      <c r="M324" s="1"/>
    </row>
    <row r="325" spans="12:13" x14ac:dyDescent="0.15">
      <c r="L325" s="1"/>
      <c r="M325" s="1"/>
    </row>
    <row r="326" spans="12:13" x14ac:dyDescent="0.15">
      <c r="L326" s="1"/>
      <c r="M326" s="1"/>
    </row>
    <row r="327" spans="12:13" x14ac:dyDescent="0.15">
      <c r="L327" s="1"/>
      <c r="M327" s="1"/>
    </row>
    <row r="328" spans="12:13" x14ac:dyDescent="0.15">
      <c r="L328" s="1"/>
      <c r="M328" s="1"/>
    </row>
    <row r="329" spans="12:13" x14ac:dyDescent="0.15">
      <c r="L329" s="1"/>
      <c r="M329" s="1"/>
    </row>
    <row r="330" spans="12:13" x14ac:dyDescent="0.15">
      <c r="L330" s="1"/>
      <c r="M330" s="1"/>
    </row>
    <row r="331" spans="12:13" x14ac:dyDescent="0.15">
      <c r="L331" s="1"/>
      <c r="M331" s="1"/>
    </row>
    <row r="332" spans="12:13" x14ac:dyDescent="0.15">
      <c r="L332" s="1"/>
      <c r="M332" s="1"/>
    </row>
    <row r="333" spans="12:13" x14ac:dyDescent="0.15">
      <c r="L333" s="1"/>
      <c r="M333" s="1"/>
    </row>
    <row r="334" spans="12:13" x14ac:dyDescent="0.15">
      <c r="L334" s="1"/>
      <c r="M334" s="1"/>
    </row>
    <row r="335" spans="12:13" x14ac:dyDescent="0.15">
      <c r="L335" s="1"/>
      <c r="M335" s="1"/>
    </row>
    <row r="336" spans="12:13" x14ac:dyDescent="0.15">
      <c r="L336" s="1"/>
      <c r="M336" s="1"/>
    </row>
    <row r="337" spans="12:13" x14ac:dyDescent="0.15">
      <c r="L337" s="1"/>
      <c r="M337" s="1"/>
    </row>
    <row r="338" spans="12:13" x14ac:dyDescent="0.15">
      <c r="L338" s="1"/>
      <c r="M338" s="1"/>
    </row>
    <row r="339" spans="12:13" x14ac:dyDescent="0.15">
      <c r="L339" s="1"/>
      <c r="M339" s="1"/>
    </row>
    <row r="340" spans="12:13" x14ac:dyDescent="0.15">
      <c r="L340" s="1"/>
      <c r="M340" s="1"/>
    </row>
    <row r="341" spans="12:13" x14ac:dyDescent="0.15">
      <c r="L341" s="1"/>
      <c r="M341" s="1"/>
    </row>
    <row r="342" spans="12:13" x14ac:dyDescent="0.15">
      <c r="L342" s="1"/>
      <c r="M342" s="1"/>
    </row>
    <row r="343" spans="12:13" x14ac:dyDescent="0.15">
      <c r="L343" s="1"/>
      <c r="M343" s="1"/>
    </row>
    <row r="344" spans="12:13" x14ac:dyDescent="0.15">
      <c r="L344" s="1"/>
      <c r="M344" s="1"/>
    </row>
    <row r="345" spans="12:13" x14ac:dyDescent="0.15">
      <c r="L345" s="1"/>
      <c r="M345" s="1"/>
    </row>
    <row r="346" spans="12:13" x14ac:dyDescent="0.15">
      <c r="L346" s="1"/>
      <c r="M346" s="1"/>
    </row>
    <row r="347" spans="12:13" x14ac:dyDescent="0.15">
      <c r="L347" s="1"/>
      <c r="M347" s="1"/>
    </row>
    <row r="348" spans="12:13" x14ac:dyDescent="0.15">
      <c r="L348" s="1"/>
      <c r="M348" s="1"/>
    </row>
    <row r="349" spans="12:13" x14ac:dyDescent="0.15">
      <c r="L349" s="1"/>
      <c r="M349" s="1"/>
    </row>
    <row r="350" spans="12:13" x14ac:dyDescent="0.15">
      <c r="L350" s="1"/>
      <c r="M350" s="1"/>
    </row>
    <row r="351" spans="12:13" x14ac:dyDescent="0.15">
      <c r="L351" s="1"/>
      <c r="M351" s="1"/>
    </row>
    <row r="352" spans="12:13" x14ac:dyDescent="0.15">
      <c r="L352" s="1"/>
      <c r="M352" s="1"/>
    </row>
    <row r="353" spans="12:13" x14ac:dyDescent="0.15">
      <c r="L353" s="1"/>
      <c r="M353" s="1"/>
    </row>
    <row r="354" spans="12:13" x14ac:dyDescent="0.15">
      <c r="L354" s="1"/>
      <c r="M354" s="1"/>
    </row>
    <row r="355" spans="12:13" x14ac:dyDescent="0.15">
      <c r="L355" s="1"/>
      <c r="M355" s="1"/>
    </row>
    <row r="356" spans="12:13" x14ac:dyDescent="0.15">
      <c r="L356" s="1"/>
      <c r="M356" s="1"/>
    </row>
    <row r="357" spans="12:13" x14ac:dyDescent="0.15">
      <c r="L357" s="1"/>
      <c r="M357" s="1"/>
    </row>
    <row r="358" spans="12:13" x14ac:dyDescent="0.15">
      <c r="L358" s="1"/>
      <c r="M358" s="1"/>
    </row>
    <row r="359" spans="12:13" x14ac:dyDescent="0.15">
      <c r="L359" s="1"/>
      <c r="M359" s="1"/>
    </row>
    <row r="360" spans="12:13" x14ac:dyDescent="0.15">
      <c r="L360" s="1"/>
      <c r="M360" s="1"/>
    </row>
    <row r="361" spans="12:13" x14ac:dyDescent="0.15">
      <c r="L361" s="1"/>
      <c r="M361" s="1"/>
    </row>
    <row r="362" spans="12:13" x14ac:dyDescent="0.15">
      <c r="L362" s="1"/>
      <c r="M362" s="1"/>
    </row>
    <row r="363" spans="12:13" x14ac:dyDescent="0.15">
      <c r="L363" s="1"/>
      <c r="M363" s="1"/>
    </row>
    <row r="364" spans="12:13" x14ac:dyDescent="0.15">
      <c r="L364" s="1"/>
      <c r="M364" s="1"/>
    </row>
    <row r="365" spans="12:13" x14ac:dyDescent="0.15">
      <c r="L365" s="1"/>
      <c r="M365" s="1"/>
    </row>
    <row r="366" spans="12:13" x14ac:dyDescent="0.15">
      <c r="L366" s="1"/>
      <c r="M366" s="1"/>
    </row>
    <row r="367" spans="12:13" x14ac:dyDescent="0.15">
      <c r="L367" s="1"/>
      <c r="M367" s="1"/>
    </row>
    <row r="368" spans="12:13" x14ac:dyDescent="0.15">
      <c r="L368" s="1"/>
      <c r="M368" s="1"/>
    </row>
    <row r="369" spans="12:13" x14ac:dyDescent="0.15">
      <c r="L369" s="1"/>
      <c r="M369" s="1"/>
    </row>
    <row r="370" spans="12:13" x14ac:dyDescent="0.15">
      <c r="L370" s="1"/>
      <c r="M370" s="1"/>
    </row>
    <row r="371" spans="12:13" x14ac:dyDescent="0.15">
      <c r="L371" s="1"/>
      <c r="M371" s="1"/>
    </row>
    <row r="372" spans="12:13" x14ac:dyDescent="0.15">
      <c r="L372" s="1"/>
      <c r="M372" s="1"/>
    </row>
    <row r="373" spans="12:13" x14ac:dyDescent="0.15">
      <c r="L373" s="1"/>
      <c r="M373" s="1"/>
    </row>
    <row r="374" spans="12:13" x14ac:dyDescent="0.15">
      <c r="L374" s="1"/>
      <c r="M374" s="1"/>
    </row>
    <row r="375" spans="12:13" x14ac:dyDescent="0.15">
      <c r="L375" s="1"/>
      <c r="M375" s="1"/>
    </row>
    <row r="376" spans="12:13" x14ac:dyDescent="0.15">
      <c r="L376" s="1"/>
      <c r="M376" s="1"/>
    </row>
  </sheetData>
  <sortState xmlns:xlrd2="http://schemas.microsoft.com/office/spreadsheetml/2017/richdata2" ref="A108:I156">
    <sortCondition ref="A108:A156"/>
    <sortCondition ref="C108:C156"/>
    <sortCondition ref="E108:E156"/>
    <sortCondition ref="D108:D156"/>
  </sortState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0"/>
  <sheetViews>
    <sheetView workbookViewId="0">
      <selection activeCell="A70" activeCellId="8" sqref="A10:I15 A18:I23 A26:I31 A34:I39 A42:I47 A51:I56 A59:I64 A67:I67 A70:I70"/>
    </sheetView>
  </sheetViews>
  <sheetFormatPr baseColWidth="10" defaultColWidth="11.83203125" defaultRowHeight="13" x14ac:dyDescent="0.15"/>
  <cols>
    <col min="1" max="1" width="8.83203125" style="6" customWidth="1"/>
    <col min="2" max="2" width="9.83203125" style="6" customWidth="1"/>
    <col min="3" max="3" width="8.83203125" style="6" customWidth="1"/>
    <col min="4" max="4" width="12.33203125" style="6" customWidth="1"/>
    <col min="5" max="5" width="8.83203125" style="6" customWidth="1"/>
    <col min="6" max="6" width="17.5" style="3" customWidth="1"/>
    <col min="7" max="7" width="5" style="6" customWidth="1"/>
    <col min="8" max="8" width="18" style="6" customWidth="1"/>
    <col min="9" max="9" width="13.33203125" style="6" customWidth="1"/>
    <col min="10" max="10" width="45.1640625" style="6" customWidth="1"/>
    <col min="11" max="11" width="12.33203125" style="6" customWidth="1"/>
    <col min="12" max="12" width="16.6640625" style="6" customWidth="1"/>
    <col min="13" max="16384" width="11.83203125" style="6"/>
  </cols>
  <sheetData>
    <row r="1" spans="1:10" ht="18.75" customHeight="1" x14ac:dyDescent="0.15">
      <c r="A1" s="17" t="str">
        <f>MASTER!B1</f>
        <v>BERKHAMSTED SUMMER FIXTURES 2025</v>
      </c>
      <c r="B1" s="3"/>
      <c r="C1" s="4"/>
      <c r="D1" s="5"/>
      <c r="E1" s="3"/>
      <c r="G1" s="3"/>
      <c r="H1" s="49"/>
      <c r="I1" s="3"/>
    </row>
    <row r="2" spans="1:10" s="47" customFormat="1" ht="24" customHeight="1" x14ac:dyDescent="0.15">
      <c r="A2" s="41" t="s">
        <v>25</v>
      </c>
      <c r="B2" s="42"/>
      <c r="C2" s="43"/>
      <c r="D2" s="44"/>
      <c r="E2" s="45"/>
      <c r="F2" s="49">
        <v>45732</v>
      </c>
      <c r="G2" s="46"/>
      <c r="H2" s="47" t="s">
        <v>51</v>
      </c>
      <c r="I2" s="92">
        <v>45550</v>
      </c>
      <c r="J2" s="47" t="s">
        <v>102</v>
      </c>
    </row>
    <row r="3" spans="1:10" ht="14" thickBot="1" x14ac:dyDescent="0.2">
      <c r="A3" s="7"/>
      <c r="B3" s="3"/>
      <c r="C3" s="4"/>
      <c r="D3" s="5"/>
      <c r="E3" s="3"/>
      <c r="G3" s="3"/>
      <c r="I3" s="3"/>
    </row>
    <row r="4" spans="1:10" ht="25" customHeight="1" thickBot="1" x14ac:dyDescent="0.25">
      <c r="A4" s="120" t="s">
        <v>151</v>
      </c>
      <c r="B4" s="103"/>
      <c r="C4" s="104"/>
      <c r="D4" s="105"/>
      <c r="E4" s="103"/>
      <c r="F4" s="106"/>
      <c r="G4" s="3"/>
      <c r="H4" s="183" t="s">
        <v>227</v>
      </c>
    </row>
    <row r="5" spans="1:10" x14ac:dyDescent="0.15">
      <c r="A5" s="7"/>
      <c r="B5" s="3"/>
      <c r="C5" s="4"/>
      <c r="D5" s="5"/>
      <c r="E5" s="3"/>
      <c r="G5" s="3"/>
      <c r="I5" s="3"/>
    </row>
    <row r="6" spans="1:10" x14ac:dyDescent="0.15">
      <c r="A6" s="7"/>
      <c r="B6" s="3"/>
      <c r="C6" s="4"/>
      <c r="D6" s="5"/>
      <c r="E6" s="3"/>
      <c r="G6" s="3"/>
      <c r="I6" s="3"/>
    </row>
    <row r="7" spans="1:10" x14ac:dyDescent="0.15">
      <c r="A7" s="12" t="s">
        <v>22</v>
      </c>
      <c r="B7" s="13" t="s">
        <v>28</v>
      </c>
      <c r="C7" s="14" t="s">
        <v>29</v>
      </c>
      <c r="D7" s="15" t="s">
        <v>30</v>
      </c>
      <c r="E7" s="13" t="s">
        <v>31</v>
      </c>
      <c r="F7" s="13" t="s">
        <v>32</v>
      </c>
      <c r="G7" s="13"/>
      <c r="H7" s="16" t="s">
        <v>33</v>
      </c>
      <c r="I7" s="3"/>
    </row>
    <row r="8" spans="1:10" ht="14" thickBot="1" x14ac:dyDescent="0.2">
      <c r="A8" s="7"/>
      <c r="B8" s="3"/>
      <c r="C8" s="4"/>
      <c r="D8" s="5"/>
      <c r="E8" s="3"/>
      <c r="G8" s="3"/>
      <c r="I8" s="3"/>
    </row>
    <row r="9" spans="1:10" ht="14" thickBot="1" x14ac:dyDescent="0.2">
      <c r="A9" s="25" t="s">
        <v>80</v>
      </c>
      <c r="B9" s="27"/>
      <c r="C9" s="26" t="s">
        <v>38</v>
      </c>
      <c r="D9" s="28"/>
      <c r="E9" s="3"/>
      <c r="F9" s="29" t="s">
        <v>39</v>
      </c>
      <c r="G9" s="166" t="s">
        <v>63</v>
      </c>
      <c r="H9" s="165"/>
      <c r="I9" s="3"/>
    </row>
    <row r="10" spans="1:10" ht="14" x14ac:dyDescent="0.15">
      <c r="A10" s="3">
        <v>4</v>
      </c>
      <c r="B10" s="3" t="s">
        <v>7</v>
      </c>
      <c r="C10" s="3">
        <v>30</v>
      </c>
      <c r="D10" s="110">
        <v>19</v>
      </c>
      <c r="E10" s="111" t="s">
        <v>8</v>
      </c>
      <c r="F10" s="111" t="s">
        <v>80</v>
      </c>
      <c r="G10" s="3" t="s">
        <v>6</v>
      </c>
      <c r="H10" s="112" t="s">
        <v>19</v>
      </c>
      <c r="I10" s="3" t="str">
        <f>IF(E10="H","Courts 8&amp;9"," ")</f>
        <v>Courts 8&amp;9</v>
      </c>
      <c r="J10" s="6" t="s">
        <v>242</v>
      </c>
    </row>
    <row r="11" spans="1:10" ht="14" x14ac:dyDescent="0.15">
      <c r="A11" s="96">
        <v>5</v>
      </c>
      <c r="B11" s="123" t="s">
        <v>48</v>
      </c>
      <c r="C11" s="123">
        <v>29</v>
      </c>
      <c r="D11" s="122">
        <v>19</v>
      </c>
      <c r="E11" s="111" t="s">
        <v>4</v>
      </c>
      <c r="F11" s="111" t="s">
        <v>80</v>
      </c>
      <c r="G11" s="3" t="s">
        <v>6</v>
      </c>
      <c r="H11" s="112" t="s">
        <v>21</v>
      </c>
      <c r="I11" s="3" t="str">
        <f t="shared" ref="I11:I64" si="0">IF(E11="H","Courts 8&amp;9"," ")</f>
        <v xml:space="preserve"> </v>
      </c>
    </row>
    <row r="12" spans="1:10" ht="14" x14ac:dyDescent="0.15">
      <c r="A12" s="3">
        <v>5</v>
      </c>
      <c r="B12" s="111" t="s">
        <v>7</v>
      </c>
      <c r="C12" s="111">
        <v>21</v>
      </c>
      <c r="D12" s="110">
        <v>19</v>
      </c>
      <c r="E12" s="111" t="s">
        <v>8</v>
      </c>
      <c r="F12" s="111" t="s">
        <v>80</v>
      </c>
      <c r="G12" s="3" t="s">
        <v>6</v>
      </c>
      <c r="H12" s="112" t="s">
        <v>135</v>
      </c>
      <c r="I12" s="3" t="str">
        <f t="shared" si="0"/>
        <v>Courts 8&amp;9</v>
      </c>
    </row>
    <row r="13" spans="1:10" ht="14" x14ac:dyDescent="0.15">
      <c r="A13" s="96">
        <v>6</v>
      </c>
      <c r="B13" s="123" t="s">
        <v>1</v>
      </c>
      <c r="C13" s="123">
        <v>16</v>
      </c>
      <c r="D13" s="122">
        <v>18.3</v>
      </c>
      <c r="E13" s="111" t="s">
        <v>4</v>
      </c>
      <c r="F13" s="111" t="s">
        <v>80</v>
      </c>
      <c r="G13" s="3" t="s">
        <v>6</v>
      </c>
      <c r="H13" s="112" t="s">
        <v>35</v>
      </c>
      <c r="I13" s="3" t="str">
        <f t="shared" si="0"/>
        <v xml:space="preserve"> </v>
      </c>
    </row>
    <row r="14" spans="1:10" ht="14" x14ac:dyDescent="0.15">
      <c r="A14" s="3">
        <v>7</v>
      </c>
      <c r="B14" s="3" t="s">
        <v>48</v>
      </c>
      <c r="C14" s="3">
        <v>17</v>
      </c>
      <c r="D14" s="110">
        <v>19</v>
      </c>
      <c r="E14" s="3" t="s">
        <v>8</v>
      </c>
      <c r="F14" s="111" t="s">
        <v>80</v>
      </c>
      <c r="G14" s="3" t="s">
        <v>6</v>
      </c>
      <c r="H14" s="112" t="s">
        <v>61</v>
      </c>
      <c r="I14" s="3" t="str">
        <f t="shared" si="0"/>
        <v>Courts 8&amp;9</v>
      </c>
    </row>
    <row r="15" spans="1:10" ht="14" x14ac:dyDescent="0.15">
      <c r="A15" s="96">
        <v>8</v>
      </c>
      <c r="B15" s="123" t="s">
        <v>14</v>
      </c>
      <c r="C15" s="123">
        <v>12</v>
      </c>
      <c r="D15" s="122">
        <v>19</v>
      </c>
      <c r="E15" s="111" t="s">
        <v>4</v>
      </c>
      <c r="F15" s="111" t="s">
        <v>80</v>
      </c>
      <c r="G15" s="3" t="s">
        <v>6</v>
      </c>
      <c r="H15" s="6" t="s">
        <v>34</v>
      </c>
      <c r="I15" s="3" t="str">
        <f t="shared" si="0"/>
        <v xml:space="preserve"> </v>
      </c>
    </row>
    <row r="16" spans="1:10" ht="15" customHeight="1" thickBot="1" x14ac:dyDescent="0.2">
      <c r="A16" s="3"/>
      <c r="B16" s="111"/>
      <c r="C16" s="10"/>
      <c r="D16" s="110"/>
      <c r="E16" s="111"/>
      <c r="F16" s="111"/>
      <c r="G16" s="3"/>
      <c r="I16" s="3" t="str">
        <f t="shared" si="0"/>
        <v xml:space="preserve"> </v>
      </c>
    </row>
    <row r="17" spans="1:9" ht="15" customHeight="1" thickBot="1" x14ac:dyDescent="0.2">
      <c r="A17" s="113" t="s">
        <v>81</v>
      </c>
      <c r="B17" s="114"/>
      <c r="C17" s="115" t="s">
        <v>137</v>
      </c>
      <c r="D17" s="116"/>
      <c r="E17" s="3"/>
      <c r="F17" s="117" t="s">
        <v>39</v>
      </c>
      <c r="G17" s="118" t="s">
        <v>136</v>
      </c>
      <c r="H17" s="119"/>
      <c r="I17" s="3" t="str">
        <f t="shared" si="0"/>
        <v xml:space="preserve"> </v>
      </c>
    </row>
    <row r="18" spans="1:9" ht="15" customHeight="1" x14ac:dyDescent="0.15">
      <c r="A18" s="96">
        <v>5</v>
      </c>
      <c r="B18" s="123" t="s">
        <v>7</v>
      </c>
      <c r="C18" s="121">
        <v>21</v>
      </c>
      <c r="D18" s="122">
        <v>19</v>
      </c>
      <c r="E18" s="111" t="s">
        <v>4</v>
      </c>
      <c r="F18" s="3" t="s">
        <v>81</v>
      </c>
      <c r="G18" s="3" t="s">
        <v>6</v>
      </c>
      <c r="H18" s="112" t="s">
        <v>82</v>
      </c>
      <c r="I18" s="3" t="str">
        <f t="shared" si="0"/>
        <v xml:space="preserve"> </v>
      </c>
    </row>
    <row r="19" spans="1:9" ht="15" customHeight="1" x14ac:dyDescent="0.15">
      <c r="A19" s="3">
        <v>5</v>
      </c>
      <c r="B19" s="3" t="s">
        <v>7</v>
      </c>
      <c r="C19" s="4">
        <v>28</v>
      </c>
      <c r="D19" s="110">
        <v>19</v>
      </c>
      <c r="E19" s="3" t="s">
        <v>8</v>
      </c>
      <c r="F19" s="3" t="s">
        <v>81</v>
      </c>
      <c r="G19" s="3" t="s">
        <v>6</v>
      </c>
      <c r="H19" s="112" t="s">
        <v>83</v>
      </c>
      <c r="I19" s="3" t="str">
        <f t="shared" si="0"/>
        <v>Courts 8&amp;9</v>
      </c>
    </row>
    <row r="20" spans="1:9" ht="15" customHeight="1" x14ac:dyDescent="0.15">
      <c r="A20" s="96">
        <v>6</v>
      </c>
      <c r="B20" s="123" t="s">
        <v>48</v>
      </c>
      <c r="C20" s="121">
        <v>5</v>
      </c>
      <c r="D20" s="122">
        <v>19</v>
      </c>
      <c r="E20" s="111" t="s">
        <v>4</v>
      </c>
      <c r="F20" s="3" t="s">
        <v>81</v>
      </c>
      <c r="G20" s="3" t="s">
        <v>6</v>
      </c>
      <c r="H20" s="112" t="s">
        <v>58</v>
      </c>
      <c r="I20" s="3" t="str">
        <f t="shared" si="0"/>
        <v xml:space="preserve"> </v>
      </c>
    </row>
    <row r="21" spans="1:9" ht="15" customHeight="1" x14ac:dyDescent="0.15">
      <c r="A21" s="3">
        <v>7</v>
      </c>
      <c r="B21" s="3" t="s">
        <v>7</v>
      </c>
      <c r="C21" s="10">
        <v>2</v>
      </c>
      <c r="D21" s="110">
        <v>19</v>
      </c>
      <c r="E21" s="111" t="s">
        <v>8</v>
      </c>
      <c r="F21" s="3" t="s">
        <v>81</v>
      </c>
      <c r="G21" s="3" t="s">
        <v>6</v>
      </c>
      <c r="H21" s="112" t="s">
        <v>139</v>
      </c>
      <c r="I21" s="3" t="str">
        <f t="shared" si="0"/>
        <v>Courts 8&amp;9</v>
      </c>
    </row>
    <row r="22" spans="1:9" ht="15" customHeight="1" x14ac:dyDescent="0.15">
      <c r="A22" s="96">
        <v>7</v>
      </c>
      <c r="B22" s="123" t="s">
        <v>7</v>
      </c>
      <c r="C22" s="121">
        <v>16</v>
      </c>
      <c r="D22" s="122">
        <v>19</v>
      </c>
      <c r="E22" s="111" t="s">
        <v>4</v>
      </c>
      <c r="F22" s="3" t="s">
        <v>81</v>
      </c>
      <c r="G22" s="3" t="s">
        <v>6</v>
      </c>
      <c r="H22" s="112" t="s">
        <v>140</v>
      </c>
      <c r="I22" s="3" t="str">
        <f t="shared" si="0"/>
        <v xml:space="preserve"> </v>
      </c>
    </row>
    <row r="23" spans="1:9" ht="15" customHeight="1" x14ac:dyDescent="0.15">
      <c r="A23" s="3">
        <v>7</v>
      </c>
      <c r="B23" s="111" t="s">
        <v>48</v>
      </c>
      <c r="C23" s="10">
        <v>31</v>
      </c>
      <c r="D23" s="110">
        <v>19</v>
      </c>
      <c r="E23" s="111" t="s">
        <v>8</v>
      </c>
      <c r="F23" s="3" t="s">
        <v>81</v>
      </c>
      <c r="G23" s="3" t="s">
        <v>6</v>
      </c>
      <c r="H23" s="112" t="s">
        <v>20</v>
      </c>
      <c r="I23" s="3" t="str">
        <f t="shared" si="0"/>
        <v>Courts 8&amp;9</v>
      </c>
    </row>
    <row r="24" spans="1:9" ht="15" customHeight="1" thickBot="1" x14ac:dyDescent="0.2">
      <c r="A24" s="3"/>
      <c r="B24" s="111"/>
      <c r="C24" s="10"/>
      <c r="D24" s="110"/>
      <c r="E24" s="111"/>
      <c r="F24" s="111"/>
      <c r="G24" s="3"/>
      <c r="I24" s="3" t="str">
        <f t="shared" si="0"/>
        <v xml:space="preserve"> </v>
      </c>
    </row>
    <row r="25" spans="1:9" ht="15" customHeight="1" thickBot="1" x14ac:dyDescent="0.2">
      <c r="A25" s="113" t="s">
        <v>99</v>
      </c>
      <c r="B25" s="114"/>
      <c r="C25" s="115" t="s">
        <v>138</v>
      </c>
      <c r="D25" s="116"/>
      <c r="E25" s="3"/>
      <c r="F25" s="117" t="s">
        <v>39</v>
      </c>
      <c r="G25" s="166" t="s">
        <v>103</v>
      </c>
      <c r="H25" s="165"/>
      <c r="I25" s="3" t="str">
        <f t="shared" ref="I25:I31" si="1">IF(E25="H","Courts 8&amp;9"," ")</f>
        <v xml:space="preserve"> </v>
      </c>
    </row>
    <row r="26" spans="1:9" ht="15" customHeight="1" x14ac:dyDescent="0.15">
      <c r="A26" s="3">
        <v>5</v>
      </c>
      <c r="B26" s="111" t="s">
        <v>7</v>
      </c>
      <c r="C26" s="10">
        <v>14</v>
      </c>
      <c r="D26" s="110">
        <v>19</v>
      </c>
      <c r="E26" s="111" t="s">
        <v>8</v>
      </c>
      <c r="F26" s="3" t="s">
        <v>99</v>
      </c>
      <c r="G26" s="3" t="s">
        <v>6</v>
      </c>
      <c r="H26" s="112" t="s">
        <v>141</v>
      </c>
      <c r="I26" s="3" t="str">
        <f t="shared" si="1"/>
        <v>Courts 8&amp;9</v>
      </c>
    </row>
    <row r="27" spans="1:9" ht="15" customHeight="1" x14ac:dyDescent="0.15">
      <c r="A27" s="96">
        <v>5</v>
      </c>
      <c r="B27" s="96" t="s">
        <v>7</v>
      </c>
      <c r="C27" s="124">
        <v>7</v>
      </c>
      <c r="D27" s="122">
        <v>18.45</v>
      </c>
      <c r="E27" s="3" t="s">
        <v>4</v>
      </c>
      <c r="F27" s="3" t="s">
        <v>99</v>
      </c>
      <c r="G27" s="3" t="s">
        <v>6</v>
      </c>
      <c r="H27" s="112" t="s">
        <v>142</v>
      </c>
      <c r="I27" s="3" t="str">
        <f t="shared" si="1"/>
        <v xml:space="preserve"> </v>
      </c>
    </row>
    <row r="28" spans="1:9" ht="15" customHeight="1" x14ac:dyDescent="0.15">
      <c r="A28" s="3">
        <v>6</v>
      </c>
      <c r="B28" s="111" t="s">
        <v>48</v>
      </c>
      <c r="C28" s="10">
        <v>5</v>
      </c>
      <c r="D28" s="110">
        <v>19</v>
      </c>
      <c r="E28" s="111" t="s">
        <v>8</v>
      </c>
      <c r="F28" s="3" t="s">
        <v>99</v>
      </c>
      <c r="G28" s="3" t="s">
        <v>6</v>
      </c>
      <c r="H28" s="112" t="s">
        <v>111</v>
      </c>
      <c r="I28" s="3" t="str">
        <f t="shared" si="1"/>
        <v>Courts 8&amp;9</v>
      </c>
    </row>
    <row r="29" spans="1:9" ht="15" customHeight="1" x14ac:dyDescent="0.15">
      <c r="A29" s="96">
        <v>6</v>
      </c>
      <c r="B29" s="96" t="s">
        <v>48</v>
      </c>
      <c r="C29" s="121">
        <v>26</v>
      </c>
      <c r="D29" s="122">
        <v>19</v>
      </c>
      <c r="E29" s="111" t="s">
        <v>4</v>
      </c>
      <c r="F29" s="3" t="s">
        <v>99</v>
      </c>
      <c r="G29" s="3" t="s">
        <v>6</v>
      </c>
      <c r="H29" s="112" t="s">
        <v>143</v>
      </c>
      <c r="I29" s="3" t="str">
        <f t="shared" si="1"/>
        <v xml:space="preserve"> </v>
      </c>
    </row>
    <row r="30" spans="1:9" ht="15" customHeight="1" x14ac:dyDescent="0.15">
      <c r="A30" s="3">
        <v>7</v>
      </c>
      <c r="B30" s="111" t="s">
        <v>48</v>
      </c>
      <c r="C30" s="10">
        <v>24</v>
      </c>
      <c r="D30" s="110">
        <v>19</v>
      </c>
      <c r="E30" s="111" t="s">
        <v>8</v>
      </c>
      <c r="F30" s="3" t="s">
        <v>99</v>
      </c>
      <c r="G30" s="3" t="s">
        <v>6</v>
      </c>
      <c r="H30" s="112" t="s">
        <v>144</v>
      </c>
      <c r="I30" s="3" t="str">
        <f t="shared" si="1"/>
        <v>Courts 8&amp;9</v>
      </c>
    </row>
    <row r="31" spans="1:9" ht="15" customHeight="1" x14ac:dyDescent="0.15">
      <c r="A31" s="96">
        <v>7</v>
      </c>
      <c r="B31" s="123" t="s">
        <v>1</v>
      </c>
      <c r="C31" s="121">
        <v>7</v>
      </c>
      <c r="D31" s="122">
        <v>18.3</v>
      </c>
      <c r="E31" s="111" t="s">
        <v>4</v>
      </c>
      <c r="F31" s="3" t="s">
        <v>99</v>
      </c>
      <c r="G31" s="3" t="s">
        <v>6</v>
      </c>
      <c r="H31" s="112" t="s">
        <v>145</v>
      </c>
      <c r="I31" s="3" t="str">
        <f t="shared" si="1"/>
        <v xml:space="preserve"> </v>
      </c>
    </row>
    <row r="32" spans="1:9" ht="15" customHeight="1" thickBot="1" x14ac:dyDescent="0.2">
      <c r="A32" s="3"/>
      <c r="B32" s="111"/>
      <c r="C32" s="10"/>
      <c r="D32" s="110"/>
      <c r="E32" s="111"/>
      <c r="F32" s="111"/>
      <c r="G32" s="3"/>
      <c r="I32" s="3"/>
    </row>
    <row r="33" spans="1:10" ht="14" thickBot="1" x14ac:dyDescent="0.2">
      <c r="A33" s="113" t="s">
        <v>10</v>
      </c>
      <c r="B33" s="114"/>
      <c r="C33" s="115" t="s">
        <v>38</v>
      </c>
      <c r="D33" s="116"/>
      <c r="E33" s="3"/>
      <c r="F33" s="117" t="s">
        <v>39</v>
      </c>
      <c r="G33" s="164" t="s">
        <v>47</v>
      </c>
      <c r="H33" s="165"/>
      <c r="I33" s="3" t="str">
        <f t="shared" si="0"/>
        <v xml:space="preserve"> </v>
      </c>
    </row>
    <row r="34" spans="1:10" ht="14" x14ac:dyDescent="0.15">
      <c r="A34" s="96">
        <v>7</v>
      </c>
      <c r="B34" s="123" t="s">
        <v>7</v>
      </c>
      <c r="C34" s="121">
        <v>23</v>
      </c>
      <c r="D34" s="122">
        <v>19</v>
      </c>
      <c r="E34" s="3" t="s">
        <v>4</v>
      </c>
      <c r="F34" s="111" t="s">
        <v>10</v>
      </c>
      <c r="G34" s="3" t="s">
        <v>6</v>
      </c>
      <c r="H34" s="112" t="s">
        <v>83</v>
      </c>
      <c r="I34" s="3" t="str">
        <f t="shared" si="0"/>
        <v xml:space="preserve"> </v>
      </c>
    </row>
    <row r="35" spans="1:10" ht="15" customHeight="1" x14ac:dyDescent="0.15">
      <c r="A35" s="3">
        <v>6</v>
      </c>
      <c r="B35" s="3" t="s">
        <v>7</v>
      </c>
      <c r="C35" s="10">
        <v>4</v>
      </c>
      <c r="D35" s="110">
        <v>19</v>
      </c>
      <c r="E35" s="111" t="s">
        <v>8</v>
      </c>
      <c r="F35" s="111" t="s">
        <v>10</v>
      </c>
      <c r="G35" s="3" t="s">
        <v>6</v>
      </c>
      <c r="H35" s="6" t="s">
        <v>35</v>
      </c>
      <c r="I35" s="3" t="str">
        <f t="shared" si="0"/>
        <v>Courts 8&amp;9</v>
      </c>
    </row>
    <row r="36" spans="1:10" ht="14" x14ac:dyDescent="0.15">
      <c r="A36" s="96">
        <v>6</v>
      </c>
      <c r="B36" s="96" t="s">
        <v>48</v>
      </c>
      <c r="C36" s="121">
        <v>26</v>
      </c>
      <c r="D36" s="122">
        <v>19</v>
      </c>
      <c r="E36" s="111" t="s">
        <v>4</v>
      </c>
      <c r="F36" s="111" t="s">
        <v>10</v>
      </c>
      <c r="G36" s="3" t="s">
        <v>6</v>
      </c>
      <c r="H36" s="112" t="s">
        <v>146</v>
      </c>
      <c r="I36" s="3" t="str">
        <f t="shared" si="0"/>
        <v xml:space="preserve"> </v>
      </c>
    </row>
    <row r="37" spans="1:10" ht="14" x14ac:dyDescent="0.15">
      <c r="A37" s="3">
        <v>7</v>
      </c>
      <c r="B37" s="111" t="s">
        <v>7</v>
      </c>
      <c r="C37" s="10">
        <v>9</v>
      </c>
      <c r="D37" s="110">
        <v>19</v>
      </c>
      <c r="E37" s="111" t="s">
        <v>8</v>
      </c>
      <c r="F37" s="111" t="s">
        <v>10</v>
      </c>
      <c r="G37" s="3" t="s">
        <v>6</v>
      </c>
      <c r="H37" s="6" t="s">
        <v>19</v>
      </c>
      <c r="I37" s="3" t="str">
        <f t="shared" si="0"/>
        <v>Courts 8&amp;9</v>
      </c>
    </row>
    <row r="38" spans="1:10" ht="14" x14ac:dyDescent="0.15">
      <c r="A38" s="96">
        <v>7</v>
      </c>
      <c r="B38" s="123" t="s">
        <v>1</v>
      </c>
      <c r="C38" s="121">
        <v>14</v>
      </c>
      <c r="D38" s="122">
        <v>19</v>
      </c>
      <c r="E38" s="111" t="s">
        <v>4</v>
      </c>
      <c r="F38" s="111" t="s">
        <v>10</v>
      </c>
      <c r="G38" s="3" t="s">
        <v>6</v>
      </c>
      <c r="H38" s="112" t="s">
        <v>82</v>
      </c>
      <c r="I38" s="3" t="str">
        <f t="shared" si="0"/>
        <v xml:space="preserve"> </v>
      </c>
    </row>
    <row r="39" spans="1:10" ht="14" x14ac:dyDescent="0.15">
      <c r="A39" s="3">
        <v>8</v>
      </c>
      <c r="B39" s="111" t="s">
        <v>7</v>
      </c>
      <c r="C39" s="10">
        <v>13</v>
      </c>
      <c r="D39" s="110">
        <v>19</v>
      </c>
      <c r="E39" s="111" t="s">
        <v>8</v>
      </c>
      <c r="F39" s="111" t="s">
        <v>10</v>
      </c>
      <c r="G39" s="3" t="s">
        <v>6</v>
      </c>
      <c r="H39" s="6" t="s">
        <v>20</v>
      </c>
      <c r="I39" s="3" t="str">
        <f t="shared" si="0"/>
        <v>Courts 8&amp;9</v>
      </c>
    </row>
    <row r="40" spans="1:10" ht="14" thickBot="1" x14ac:dyDescent="0.2">
      <c r="A40" s="3"/>
      <c r="B40" s="111"/>
      <c r="C40" s="10"/>
      <c r="D40" s="110"/>
      <c r="E40" s="111"/>
      <c r="F40" s="111"/>
      <c r="G40" s="3"/>
      <c r="I40" s="3" t="str">
        <f t="shared" si="0"/>
        <v xml:space="preserve"> </v>
      </c>
    </row>
    <row r="41" spans="1:10" ht="14" thickBot="1" x14ac:dyDescent="0.2">
      <c r="A41" s="113" t="s">
        <v>18</v>
      </c>
      <c r="B41" s="114"/>
      <c r="C41" s="115" t="s">
        <v>109</v>
      </c>
      <c r="D41" s="116"/>
      <c r="E41" s="3"/>
      <c r="F41" s="117" t="s">
        <v>39</v>
      </c>
      <c r="G41" s="164" t="s">
        <v>128</v>
      </c>
      <c r="H41" s="165"/>
      <c r="I41" s="3" t="str">
        <f t="shared" si="0"/>
        <v xml:space="preserve"> </v>
      </c>
    </row>
    <row r="42" spans="1:10" x14ac:dyDescent="0.15">
      <c r="A42" s="3">
        <v>5</v>
      </c>
      <c r="B42" s="3" t="s">
        <v>7</v>
      </c>
      <c r="C42" s="4">
        <v>7</v>
      </c>
      <c r="D42" s="110">
        <v>19</v>
      </c>
      <c r="E42" s="3" t="s">
        <v>8</v>
      </c>
      <c r="F42" s="3" t="s">
        <v>18</v>
      </c>
      <c r="G42" s="3" t="s">
        <v>6</v>
      </c>
      <c r="H42" s="6" t="s">
        <v>110</v>
      </c>
      <c r="I42" s="3" t="str">
        <f t="shared" ref="I42:I47" si="2">IF(E42="H","Courts 8&amp;9"," ")</f>
        <v>Courts 8&amp;9</v>
      </c>
      <c r="J42" s="6" t="s">
        <v>240</v>
      </c>
    </row>
    <row r="43" spans="1:10" ht="14" x14ac:dyDescent="0.15">
      <c r="A43" s="96">
        <v>5</v>
      </c>
      <c r="B43" s="96" t="s">
        <v>14</v>
      </c>
      <c r="C43" s="124">
        <v>27</v>
      </c>
      <c r="D43" s="122">
        <v>19</v>
      </c>
      <c r="E43" s="111" t="s">
        <v>4</v>
      </c>
      <c r="F43" s="3" t="s">
        <v>18</v>
      </c>
      <c r="G43" s="3" t="s">
        <v>6</v>
      </c>
      <c r="H43" s="6" t="s">
        <v>84</v>
      </c>
      <c r="I43" s="3" t="str">
        <f t="shared" si="2"/>
        <v xml:space="preserve"> </v>
      </c>
    </row>
    <row r="44" spans="1:10" ht="14" x14ac:dyDescent="0.15">
      <c r="A44" s="3">
        <v>6</v>
      </c>
      <c r="B44" s="3" t="s">
        <v>7</v>
      </c>
      <c r="C44" s="4">
        <v>25</v>
      </c>
      <c r="D44" s="110">
        <v>19</v>
      </c>
      <c r="E44" s="111" t="s">
        <v>8</v>
      </c>
      <c r="F44" s="3" t="s">
        <v>18</v>
      </c>
      <c r="G44" s="3" t="s">
        <v>6</v>
      </c>
      <c r="H44" s="6" t="s">
        <v>13</v>
      </c>
      <c r="I44" s="3" t="str">
        <f t="shared" si="2"/>
        <v>Courts 8&amp;9</v>
      </c>
    </row>
    <row r="45" spans="1:10" ht="14" x14ac:dyDescent="0.15">
      <c r="A45" s="96">
        <v>6</v>
      </c>
      <c r="B45" s="96" t="s">
        <v>1</v>
      </c>
      <c r="C45" s="124">
        <v>23</v>
      </c>
      <c r="D45" s="122">
        <v>19</v>
      </c>
      <c r="E45" s="111" t="s">
        <v>4</v>
      </c>
      <c r="F45" s="3" t="s">
        <v>18</v>
      </c>
      <c r="G45" s="3" t="s">
        <v>6</v>
      </c>
      <c r="H45" s="6" t="s">
        <v>61</v>
      </c>
      <c r="I45" s="3" t="str">
        <f t="shared" si="2"/>
        <v xml:space="preserve"> </v>
      </c>
    </row>
    <row r="46" spans="1:10" ht="14" x14ac:dyDescent="0.15">
      <c r="A46" s="3">
        <v>7</v>
      </c>
      <c r="B46" s="3" t="s">
        <v>7</v>
      </c>
      <c r="C46" s="4">
        <v>30</v>
      </c>
      <c r="D46" s="110">
        <v>19</v>
      </c>
      <c r="E46" s="111" t="s">
        <v>8</v>
      </c>
      <c r="F46" s="3" t="s">
        <v>18</v>
      </c>
      <c r="G46" s="3" t="s">
        <v>6</v>
      </c>
      <c r="H46" s="6" t="s">
        <v>147</v>
      </c>
      <c r="I46" s="3" t="str">
        <f t="shared" si="2"/>
        <v>Courts 8&amp;9</v>
      </c>
    </row>
    <row r="47" spans="1:10" ht="14" x14ac:dyDescent="0.15">
      <c r="A47" s="96">
        <v>8</v>
      </c>
      <c r="B47" s="96" t="s">
        <v>14</v>
      </c>
      <c r="C47" s="124">
        <v>5</v>
      </c>
      <c r="D47" s="122">
        <v>19</v>
      </c>
      <c r="E47" s="111" t="s">
        <v>4</v>
      </c>
      <c r="F47" s="3" t="s">
        <v>18</v>
      </c>
      <c r="G47" s="3" t="s">
        <v>6</v>
      </c>
      <c r="H47" s="6" t="s">
        <v>140</v>
      </c>
      <c r="I47" s="3" t="str">
        <f t="shared" si="2"/>
        <v xml:space="preserve"> </v>
      </c>
    </row>
    <row r="48" spans="1:10" x14ac:dyDescent="0.15">
      <c r="A48" s="3"/>
      <c r="B48" s="3"/>
      <c r="C48" s="4"/>
      <c r="D48" s="8"/>
      <c r="E48" s="3"/>
      <c r="G48" s="3"/>
      <c r="I48" s="3" t="str">
        <f t="shared" si="0"/>
        <v xml:space="preserve"> </v>
      </c>
    </row>
    <row r="49" spans="1:10" ht="14" thickBot="1" x14ac:dyDescent="0.2">
      <c r="A49" s="3"/>
      <c r="B49" s="3"/>
      <c r="C49" s="4"/>
      <c r="D49" s="8"/>
      <c r="E49" s="3"/>
      <c r="G49" s="3"/>
      <c r="I49" s="3" t="str">
        <f t="shared" si="0"/>
        <v xml:space="preserve"> </v>
      </c>
    </row>
    <row r="50" spans="1:10" ht="14" thickBot="1" x14ac:dyDescent="0.2">
      <c r="A50" s="113" t="s">
        <v>165</v>
      </c>
      <c r="B50" s="114"/>
      <c r="C50" s="115" t="s">
        <v>38</v>
      </c>
      <c r="D50" s="116"/>
      <c r="E50" s="3"/>
      <c r="F50" s="117" t="s">
        <v>39</v>
      </c>
      <c r="G50" s="164" t="s">
        <v>131</v>
      </c>
      <c r="H50" s="165"/>
      <c r="I50" s="3" t="str">
        <f t="shared" si="0"/>
        <v xml:space="preserve"> </v>
      </c>
    </row>
    <row r="51" spans="1:10" ht="14" x14ac:dyDescent="0.15">
      <c r="A51" s="3">
        <v>4</v>
      </c>
      <c r="B51" s="3" t="s">
        <v>7</v>
      </c>
      <c r="C51" s="4">
        <v>23</v>
      </c>
      <c r="D51" s="110">
        <v>19</v>
      </c>
      <c r="E51" s="111" t="s">
        <v>8</v>
      </c>
      <c r="F51" s="3" t="s">
        <v>149</v>
      </c>
      <c r="G51" s="3" t="s">
        <v>6</v>
      </c>
      <c r="H51" s="6" t="s">
        <v>101</v>
      </c>
      <c r="I51" s="3" t="str">
        <f t="shared" si="0"/>
        <v>Courts 8&amp;9</v>
      </c>
      <c r="J51" s="6" t="s">
        <v>240</v>
      </c>
    </row>
    <row r="52" spans="1:10" ht="14" x14ac:dyDescent="0.15">
      <c r="A52" s="96">
        <v>5</v>
      </c>
      <c r="B52" s="96" t="s">
        <v>1</v>
      </c>
      <c r="C52" s="124">
        <v>12</v>
      </c>
      <c r="D52" s="122">
        <v>19</v>
      </c>
      <c r="E52" s="111" t="s">
        <v>4</v>
      </c>
      <c r="F52" s="3" t="s">
        <v>149</v>
      </c>
      <c r="G52" s="3" t="s">
        <v>6</v>
      </c>
      <c r="H52" s="6" t="s">
        <v>19</v>
      </c>
      <c r="I52" s="3" t="str">
        <f t="shared" si="0"/>
        <v xml:space="preserve"> </v>
      </c>
    </row>
    <row r="53" spans="1:10" ht="14" x14ac:dyDescent="0.15">
      <c r="A53" s="3">
        <v>6</v>
      </c>
      <c r="B53" s="3" t="s">
        <v>48</v>
      </c>
      <c r="C53" s="4">
        <v>12</v>
      </c>
      <c r="D53" s="110">
        <v>19</v>
      </c>
      <c r="E53" s="111" t="s">
        <v>8</v>
      </c>
      <c r="F53" s="3" t="s">
        <v>149</v>
      </c>
      <c r="G53" s="3" t="s">
        <v>6</v>
      </c>
      <c r="H53" s="6" t="s">
        <v>82</v>
      </c>
      <c r="I53" s="3" t="str">
        <f t="shared" si="0"/>
        <v>Courts 8&amp;9</v>
      </c>
    </row>
    <row r="54" spans="1:10" ht="14" x14ac:dyDescent="0.15">
      <c r="A54" s="96">
        <v>7</v>
      </c>
      <c r="B54" s="96" t="s">
        <v>7</v>
      </c>
      <c r="C54" s="124">
        <v>2</v>
      </c>
      <c r="D54" s="122">
        <v>19</v>
      </c>
      <c r="E54" s="111" t="s">
        <v>4</v>
      </c>
      <c r="F54" s="3" t="s">
        <v>149</v>
      </c>
      <c r="G54" s="3" t="s">
        <v>6</v>
      </c>
      <c r="H54" s="6" t="s">
        <v>148</v>
      </c>
      <c r="I54" s="3" t="str">
        <f t="shared" si="0"/>
        <v xml:space="preserve"> </v>
      </c>
    </row>
    <row r="55" spans="1:10" ht="14" x14ac:dyDescent="0.15">
      <c r="A55" s="3">
        <v>7</v>
      </c>
      <c r="B55" s="3" t="s">
        <v>7</v>
      </c>
      <c r="C55" s="4">
        <v>16</v>
      </c>
      <c r="D55" s="110">
        <v>19</v>
      </c>
      <c r="E55" s="111" t="s">
        <v>8</v>
      </c>
      <c r="F55" s="3" t="s">
        <v>149</v>
      </c>
      <c r="G55" s="3" t="s">
        <v>6</v>
      </c>
      <c r="H55" s="6" t="s">
        <v>20</v>
      </c>
      <c r="I55" s="3" t="str">
        <f t="shared" si="0"/>
        <v>Courts 8&amp;9</v>
      </c>
    </row>
    <row r="56" spans="1:10" ht="14" x14ac:dyDescent="0.15">
      <c r="A56" s="96">
        <v>8</v>
      </c>
      <c r="B56" s="96" t="s">
        <v>7</v>
      </c>
      <c r="C56" s="124">
        <v>20</v>
      </c>
      <c r="D56" s="122">
        <v>19</v>
      </c>
      <c r="E56" s="111" t="s">
        <v>4</v>
      </c>
      <c r="F56" s="3" t="s">
        <v>149</v>
      </c>
      <c r="G56" s="3" t="s">
        <v>6</v>
      </c>
      <c r="H56" s="6" t="s">
        <v>60</v>
      </c>
      <c r="I56" s="3" t="str">
        <f t="shared" si="0"/>
        <v xml:space="preserve"> </v>
      </c>
    </row>
    <row r="57" spans="1:10" ht="14" thickBot="1" x14ac:dyDescent="0.2">
      <c r="A57" s="3"/>
      <c r="B57" s="3"/>
      <c r="C57" s="4"/>
      <c r="D57" s="8"/>
      <c r="E57" s="111"/>
      <c r="G57" s="3"/>
      <c r="I57" s="3" t="str">
        <f t="shared" si="0"/>
        <v xml:space="preserve"> </v>
      </c>
    </row>
    <row r="58" spans="1:10" ht="14" thickBot="1" x14ac:dyDescent="0.2">
      <c r="A58" s="113" t="s">
        <v>98</v>
      </c>
      <c r="B58" s="114"/>
      <c r="C58" s="115" t="s">
        <v>38</v>
      </c>
      <c r="D58" s="116"/>
      <c r="E58" s="111"/>
      <c r="F58" s="117" t="s">
        <v>39</v>
      </c>
      <c r="G58" s="164" t="s">
        <v>40</v>
      </c>
      <c r="H58" s="165"/>
      <c r="I58" s="3" t="str">
        <f t="shared" si="0"/>
        <v xml:space="preserve"> </v>
      </c>
    </row>
    <row r="59" spans="1:10" ht="14" x14ac:dyDescent="0.15">
      <c r="A59" s="3">
        <v>4</v>
      </c>
      <c r="B59" s="3" t="s">
        <v>7</v>
      </c>
      <c r="C59" s="4">
        <v>23</v>
      </c>
      <c r="D59" s="110">
        <v>19</v>
      </c>
      <c r="E59" s="111" t="s">
        <v>4</v>
      </c>
      <c r="F59" s="3" t="s">
        <v>100</v>
      </c>
      <c r="G59" s="3" t="s">
        <v>6</v>
      </c>
      <c r="H59" s="6" t="s">
        <v>150</v>
      </c>
      <c r="I59" s="3" t="str">
        <f t="shared" si="0"/>
        <v xml:space="preserve"> </v>
      </c>
    </row>
    <row r="60" spans="1:10" ht="14" x14ac:dyDescent="0.15">
      <c r="A60" s="3">
        <v>8</v>
      </c>
      <c r="B60" s="3" t="s">
        <v>7</v>
      </c>
      <c r="C60" s="4">
        <v>6</v>
      </c>
      <c r="D60" s="110">
        <v>19</v>
      </c>
      <c r="E60" s="111" t="s">
        <v>8</v>
      </c>
      <c r="F60" s="3" t="s">
        <v>100</v>
      </c>
      <c r="G60" s="3" t="s">
        <v>6</v>
      </c>
      <c r="H60" s="6" t="s">
        <v>82</v>
      </c>
      <c r="I60" s="3" t="str">
        <f t="shared" si="0"/>
        <v>Courts 8&amp;9</v>
      </c>
    </row>
    <row r="61" spans="1:10" ht="14" x14ac:dyDescent="0.15">
      <c r="A61" s="96">
        <v>8</v>
      </c>
      <c r="B61" s="96" t="s">
        <v>7</v>
      </c>
      <c r="C61" s="124">
        <v>13</v>
      </c>
      <c r="D61" s="122">
        <v>19</v>
      </c>
      <c r="E61" s="111" t="s">
        <v>4</v>
      </c>
      <c r="F61" s="3" t="s">
        <v>100</v>
      </c>
      <c r="G61" s="3" t="s">
        <v>6</v>
      </c>
      <c r="H61" s="6" t="s">
        <v>148</v>
      </c>
      <c r="I61" s="3" t="str">
        <f t="shared" si="0"/>
        <v xml:space="preserve"> </v>
      </c>
    </row>
    <row r="62" spans="1:10" ht="14" x14ac:dyDescent="0.15">
      <c r="A62" s="3">
        <v>6</v>
      </c>
      <c r="B62" s="3" t="s">
        <v>7</v>
      </c>
      <c r="C62" s="4">
        <v>11</v>
      </c>
      <c r="D62" s="110">
        <v>19</v>
      </c>
      <c r="E62" s="111" t="s">
        <v>8</v>
      </c>
      <c r="F62" s="3" t="s">
        <v>100</v>
      </c>
      <c r="G62" s="3" t="s">
        <v>6</v>
      </c>
      <c r="H62" s="6" t="s">
        <v>20</v>
      </c>
      <c r="I62" s="3" t="str">
        <f t="shared" si="0"/>
        <v>Courts 8&amp;9</v>
      </c>
    </row>
    <row r="63" spans="1:10" ht="14" x14ac:dyDescent="0.15">
      <c r="A63" s="96">
        <v>7</v>
      </c>
      <c r="B63" s="96" t="s">
        <v>7</v>
      </c>
      <c r="C63" s="124">
        <v>9</v>
      </c>
      <c r="D63" s="122">
        <v>19</v>
      </c>
      <c r="E63" s="111" t="s">
        <v>4</v>
      </c>
      <c r="F63" s="3" t="s">
        <v>100</v>
      </c>
      <c r="G63" s="3" t="s">
        <v>6</v>
      </c>
      <c r="H63" s="6" t="s">
        <v>60</v>
      </c>
      <c r="I63" s="3" t="str">
        <f t="shared" si="0"/>
        <v xml:space="preserve"> </v>
      </c>
    </row>
    <row r="64" spans="1:10" ht="14" x14ac:dyDescent="0.15">
      <c r="A64" s="3">
        <v>7</v>
      </c>
      <c r="B64" s="3" t="s">
        <v>7</v>
      </c>
      <c r="C64" s="4">
        <v>23</v>
      </c>
      <c r="D64" s="110">
        <v>19</v>
      </c>
      <c r="E64" s="172" t="s">
        <v>8</v>
      </c>
      <c r="F64" s="3" t="s">
        <v>100</v>
      </c>
      <c r="G64" s="3" t="s">
        <v>6</v>
      </c>
      <c r="H64" s="6" t="s">
        <v>19</v>
      </c>
      <c r="I64" s="3" t="str">
        <f t="shared" si="0"/>
        <v>Courts 8&amp;9</v>
      </c>
    </row>
    <row r="65" spans="1:10" ht="14" thickBot="1" x14ac:dyDescent="0.2">
      <c r="A65" s="3"/>
    </row>
    <row r="66" spans="1:10" ht="14" thickBot="1" x14ac:dyDescent="0.2">
      <c r="A66" s="25" t="s">
        <v>42</v>
      </c>
      <c r="B66" s="27"/>
      <c r="C66" s="26"/>
      <c r="D66" s="28"/>
    </row>
    <row r="67" spans="1:10" ht="14" x14ac:dyDescent="0.15">
      <c r="A67" s="3">
        <v>4</v>
      </c>
      <c r="B67" s="6" t="s">
        <v>48</v>
      </c>
      <c r="C67" s="6">
        <v>24</v>
      </c>
      <c r="D67" s="6">
        <v>19</v>
      </c>
      <c r="E67" s="172" t="s">
        <v>8</v>
      </c>
      <c r="F67" s="3" t="s">
        <v>166</v>
      </c>
      <c r="G67" s="6" t="s">
        <v>6</v>
      </c>
      <c r="H67" s="6" t="s">
        <v>167</v>
      </c>
      <c r="I67" s="3" t="str">
        <f t="shared" ref="I67" si="3">IF(E67="H","Courts 8&amp;9"," ")</f>
        <v>Courts 8&amp;9</v>
      </c>
      <c r="J67" s="6" t="s">
        <v>240</v>
      </c>
    </row>
    <row r="68" spans="1:10" x14ac:dyDescent="0.15">
      <c r="A68" s="3"/>
    </row>
    <row r="69" spans="1:10" x14ac:dyDescent="0.15">
      <c r="A69" s="3"/>
    </row>
    <row r="70" spans="1:10" ht="14" x14ac:dyDescent="0.15">
      <c r="A70" s="46">
        <v>9</v>
      </c>
      <c r="B70" s="6" t="s">
        <v>7</v>
      </c>
      <c r="C70" s="6">
        <v>24</v>
      </c>
      <c r="D70" s="6">
        <v>19</v>
      </c>
      <c r="E70" s="172" t="s">
        <v>8</v>
      </c>
      <c r="F70" s="3" t="s">
        <v>177</v>
      </c>
      <c r="G70" s="6" t="s">
        <v>6</v>
      </c>
      <c r="I70" s="3" t="s">
        <v>178</v>
      </c>
    </row>
  </sheetData>
  <sortState xmlns:xlrd2="http://schemas.microsoft.com/office/spreadsheetml/2017/richdata2" ref="A42:I47">
    <sortCondition ref="A42:A47"/>
    <sortCondition ref="C42:C47"/>
  </sortState>
  <phoneticPr fontId="0" type="noConversion"/>
  <hyperlinks>
    <hyperlink ref="A4" r:id="rId1" xr:uid="{00000000-0004-0000-0100-000002000000}"/>
    <hyperlink ref="H4" r:id="rId2" xr:uid="{B921EA27-B98D-4C49-AF0B-EC39AABD1BBE}"/>
  </hyperlinks>
  <pageMargins left="0.43307086614173229" right="0.39370078740157483" top="0.6692913385826772" bottom="0.82677165354330717" header="0.51181102362204722" footer="0.51181102362204722"/>
  <pageSetup paperSize="9" scale="88" orientation="portrait" horizontalDpi="4294967293" verticalDpi="4294967293"/>
  <headerFooter alignWithMargins="0"/>
  <rowBreaks count="1" manualBreakCount="1">
    <brk id="41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N91"/>
  <sheetViews>
    <sheetView workbookViewId="0">
      <selection activeCell="H2" sqref="H2"/>
    </sheetView>
  </sheetViews>
  <sheetFormatPr baseColWidth="10" defaultColWidth="9.1640625" defaultRowHeight="13" x14ac:dyDescent="0.15"/>
  <cols>
    <col min="1" max="1" width="8.5" style="6" customWidth="1"/>
    <col min="2" max="2" width="9.1640625" style="6"/>
    <col min="3" max="3" width="6.83203125" style="6" customWidth="1"/>
    <col min="4" max="4" width="12.33203125" style="6" customWidth="1"/>
    <col min="5" max="5" width="7.5" style="6" customWidth="1"/>
    <col min="6" max="6" width="16" style="6" customWidth="1"/>
    <col min="7" max="7" width="4.5" style="6" customWidth="1"/>
    <col min="8" max="8" width="27.83203125" style="6" customWidth="1"/>
    <col min="9" max="9" width="18.5" style="9" customWidth="1"/>
    <col min="10" max="10" width="23.83203125" style="6" customWidth="1"/>
    <col min="11" max="11" width="4.33203125" style="6" customWidth="1"/>
    <col min="12" max="12" width="19.5" style="6" customWidth="1"/>
    <col min="13" max="13" width="23" style="6" customWidth="1"/>
    <col min="14" max="16" width="13.1640625" style="6" customWidth="1"/>
    <col min="17" max="16384" width="9.1640625" style="6"/>
  </cols>
  <sheetData>
    <row r="1" spans="1:13" x14ac:dyDescent="0.15">
      <c r="A1" s="17" t="str">
        <f>MASTER!B1</f>
        <v>BERKHAMSTED SUMMER FIXTURES 2025</v>
      </c>
      <c r="H1" s="53">
        <v>45764</v>
      </c>
    </row>
    <row r="2" spans="1:13" x14ac:dyDescent="0.15">
      <c r="A2" s="21" t="s">
        <v>26</v>
      </c>
      <c r="B2" s="22"/>
    </row>
    <row r="3" spans="1:13" ht="8.25" customHeight="1" x14ac:dyDescent="0.15"/>
    <row r="4" spans="1:13" s="102" customFormat="1" ht="24" customHeight="1" x14ac:dyDescent="0.2">
      <c r="A4" s="126" t="s">
        <v>92</v>
      </c>
      <c r="B4" s="108"/>
      <c r="C4" s="109" t="s">
        <v>170</v>
      </c>
      <c r="D4" s="108"/>
      <c r="E4" s="108"/>
      <c r="F4" s="108"/>
      <c r="G4" s="108"/>
      <c r="H4" s="108"/>
      <c r="I4" s="55" t="s">
        <v>52</v>
      </c>
      <c r="J4" s="56" t="s">
        <v>106</v>
      </c>
    </row>
    <row r="5" spans="1:13" ht="8.25" customHeight="1" x14ac:dyDescent="0.15"/>
    <row r="6" spans="1:13" ht="8.25" customHeight="1" x14ac:dyDescent="0.15"/>
    <row r="7" spans="1:13" x14ac:dyDescent="0.15">
      <c r="A7" s="16" t="s">
        <v>22</v>
      </c>
      <c r="B7" s="13" t="s">
        <v>28</v>
      </c>
      <c r="C7" s="14" t="s">
        <v>29</v>
      </c>
      <c r="D7" s="18" t="s">
        <v>30</v>
      </c>
      <c r="E7" s="13" t="s">
        <v>31</v>
      </c>
      <c r="F7" s="19" t="s">
        <v>32</v>
      </c>
      <c r="G7" s="16"/>
      <c r="H7" s="16" t="s">
        <v>33</v>
      </c>
      <c r="J7" s="34" t="s">
        <v>125</v>
      </c>
    </row>
    <row r="8" spans="1:13" ht="14" thickBot="1" x14ac:dyDescent="0.2">
      <c r="A8" s="34"/>
      <c r="B8" s="35"/>
      <c r="C8" s="36"/>
      <c r="D8" s="37"/>
      <c r="E8" s="35"/>
      <c r="F8" s="38"/>
      <c r="G8" s="34"/>
      <c r="H8" s="34"/>
    </row>
    <row r="9" spans="1:13" ht="14" thickBot="1" x14ac:dyDescent="0.2">
      <c r="A9" s="25" t="s">
        <v>37</v>
      </c>
      <c r="B9" s="27"/>
      <c r="C9" s="26" t="s">
        <v>179</v>
      </c>
      <c r="D9" s="28"/>
      <c r="E9" s="3"/>
      <c r="F9" s="29" t="s">
        <v>39</v>
      </c>
      <c r="G9" s="31" t="s">
        <v>43</v>
      </c>
      <c r="H9" s="30"/>
    </row>
    <row r="10" spans="1:13" x14ac:dyDescent="0.15">
      <c r="A10" s="175">
        <v>8</v>
      </c>
      <c r="B10" s="175" t="s">
        <v>2</v>
      </c>
      <c r="C10" s="176">
        <v>16</v>
      </c>
      <c r="D10" s="177">
        <v>11</v>
      </c>
      <c r="E10" s="175" t="s">
        <v>8</v>
      </c>
      <c r="F10" s="178" t="s">
        <v>5</v>
      </c>
      <c r="G10" s="175" t="s">
        <v>23</v>
      </c>
      <c r="H10" s="178" t="s">
        <v>172</v>
      </c>
      <c r="I10" s="9" t="str">
        <f>IF(E10="H","Cts 7,8,9"," ")</f>
        <v>Cts 7,8,9</v>
      </c>
      <c r="K10" s="6" t="s">
        <v>2</v>
      </c>
      <c r="M10" s="6" t="s">
        <v>207</v>
      </c>
    </row>
    <row r="11" spans="1:13" x14ac:dyDescent="0.15">
      <c r="A11" s="175">
        <v>7</v>
      </c>
      <c r="B11" s="175" t="s">
        <v>3</v>
      </c>
      <c r="C11" s="176">
        <v>6</v>
      </c>
      <c r="D11" s="177">
        <v>10</v>
      </c>
      <c r="E11" s="175" t="s">
        <v>4</v>
      </c>
      <c r="F11" s="178" t="s">
        <v>5</v>
      </c>
      <c r="G11" s="175" t="s">
        <v>23</v>
      </c>
      <c r="H11" s="178" t="s">
        <v>174</v>
      </c>
      <c r="I11" s="9" t="str">
        <f t="shared" ref="I11:I65" si="0">IF(E11="H","Cts 7,8,9"," ")</f>
        <v xml:space="preserve"> </v>
      </c>
      <c r="K11" s="6" t="s">
        <v>205</v>
      </c>
    </row>
    <row r="12" spans="1:13" x14ac:dyDescent="0.15">
      <c r="A12" s="175">
        <v>8</v>
      </c>
      <c r="B12" s="175" t="s">
        <v>3</v>
      </c>
      <c r="C12" s="176">
        <v>24</v>
      </c>
      <c r="D12" s="177">
        <v>13</v>
      </c>
      <c r="E12" s="175" t="s">
        <v>8</v>
      </c>
      <c r="F12" s="178" t="s">
        <v>5</v>
      </c>
      <c r="G12" s="175" t="s">
        <v>23</v>
      </c>
      <c r="H12" s="178" t="s">
        <v>116</v>
      </c>
      <c r="I12" s="9" t="str">
        <f t="shared" si="0"/>
        <v>Cts 7,8,9</v>
      </c>
      <c r="K12" s="6" t="s">
        <v>2</v>
      </c>
      <c r="L12" s="4"/>
      <c r="M12" s="6" t="s">
        <v>208</v>
      </c>
    </row>
    <row r="13" spans="1:13" x14ac:dyDescent="0.15">
      <c r="A13" s="175">
        <v>6</v>
      </c>
      <c r="B13" s="175" t="s">
        <v>2</v>
      </c>
      <c r="C13" s="176">
        <v>7</v>
      </c>
      <c r="D13" s="177">
        <v>13</v>
      </c>
      <c r="E13" s="175" t="s">
        <v>4</v>
      </c>
      <c r="F13" s="178" t="s">
        <v>5</v>
      </c>
      <c r="G13" s="175" t="s">
        <v>23</v>
      </c>
      <c r="H13" s="178" t="s">
        <v>180</v>
      </c>
      <c r="I13" s="9" t="str">
        <f t="shared" si="0"/>
        <v xml:space="preserve"> </v>
      </c>
      <c r="J13" s="130"/>
    </row>
    <row r="14" spans="1:13" x14ac:dyDescent="0.15">
      <c r="A14" s="175">
        <v>7</v>
      </c>
      <c r="B14" s="175" t="s">
        <v>2</v>
      </c>
      <c r="C14" s="176">
        <v>26</v>
      </c>
      <c r="D14" s="177">
        <v>11</v>
      </c>
      <c r="E14" s="175" t="s">
        <v>8</v>
      </c>
      <c r="F14" s="178" t="s">
        <v>5</v>
      </c>
      <c r="G14" s="175" t="s">
        <v>23</v>
      </c>
      <c r="H14" s="178" t="s">
        <v>182</v>
      </c>
      <c r="I14" s="9" t="str">
        <f t="shared" si="0"/>
        <v>Cts 7,8,9</v>
      </c>
      <c r="J14" s="130"/>
      <c r="M14" s="6" t="s">
        <v>209</v>
      </c>
    </row>
    <row r="15" spans="1:13" x14ac:dyDescent="0.15">
      <c r="A15" s="175">
        <v>8</v>
      </c>
      <c r="B15" s="175" t="s">
        <v>3</v>
      </c>
      <c r="C15" s="176">
        <v>3</v>
      </c>
      <c r="D15" s="177">
        <v>11</v>
      </c>
      <c r="E15" s="175" t="s">
        <v>4</v>
      </c>
      <c r="F15" s="178" t="s">
        <v>5</v>
      </c>
      <c r="G15" s="175" t="s">
        <v>23</v>
      </c>
      <c r="H15" s="178" t="s">
        <v>181</v>
      </c>
      <c r="I15" s="9" t="str">
        <f t="shared" si="0"/>
        <v xml:space="preserve"> </v>
      </c>
      <c r="J15" s="130"/>
      <c r="M15" s="6" t="s">
        <v>218</v>
      </c>
    </row>
    <row r="16" spans="1:13" ht="14" thickBot="1" x14ac:dyDescent="0.2">
      <c r="A16" s="3"/>
      <c r="B16" s="3"/>
      <c r="C16" s="4"/>
      <c r="D16" s="8"/>
      <c r="E16" s="3"/>
      <c r="G16" s="3"/>
      <c r="I16" s="9" t="str">
        <f t="shared" si="0"/>
        <v xml:space="preserve"> </v>
      </c>
      <c r="J16" s="130"/>
    </row>
    <row r="17" spans="1:13" ht="14" thickBot="1" x14ac:dyDescent="0.2">
      <c r="A17" s="25" t="s">
        <v>12</v>
      </c>
      <c r="B17" s="27"/>
      <c r="C17" s="26" t="s">
        <v>59</v>
      </c>
      <c r="D17" s="28"/>
      <c r="E17" s="3"/>
      <c r="F17" s="29" t="s">
        <v>39</v>
      </c>
      <c r="G17" s="31" t="s">
        <v>87</v>
      </c>
      <c r="H17" s="30"/>
      <c r="I17" s="9" t="str">
        <f t="shared" si="0"/>
        <v xml:space="preserve"> </v>
      </c>
      <c r="J17" s="130"/>
    </row>
    <row r="18" spans="1:13" x14ac:dyDescent="0.15">
      <c r="A18" s="175">
        <v>6</v>
      </c>
      <c r="B18" s="175" t="s">
        <v>3</v>
      </c>
      <c r="C18" s="176">
        <v>1</v>
      </c>
      <c r="D18" s="177">
        <v>13</v>
      </c>
      <c r="E18" s="175" t="s">
        <v>4</v>
      </c>
      <c r="F18" s="178" t="s">
        <v>12</v>
      </c>
      <c r="G18" s="175" t="s">
        <v>23</v>
      </c>
      <c r="H18" s="178" t="s">
        <v>183</v>
      </c>
      <c r="I18" s="9" t="str">
        <f t="shared" si="0"/>
        <v xml:space="preserve"> </v>
      </c>
      <c r="J18" s="130"/>
    </row>
    <row r="19" spans="1:13" x14ac:dyDescent="0.15">
      <c r="A19" s="175">
        <v>8</v>
      </c>
      <c r="B19" s="175" t="s">
        <v>2</v>
      </c>
      <c r="C19" s="176">
        <v>30</v>
      </c>
      <c r="D19" s="177">
        <v>11</v>
      </c>
      <c r="E19" s="175" t="s">
        <v>8</v>
      </c>
      <c r="F19" s="178" t="s">
        <v>12</v>
      </c>
      <c r="G19" s="175" t="s">
        <v>23</v>
      </c>
      <c r="H19" s="178" t="s">
        <v>184</v>
      </c>
      <c r="I19" s="9" t="str">
        <f t="shared" si="0"/>
        <v>Cts 7,8,9</v>
      </c>
      <c r="J19" s="130"/>
    </row>
    <row r="20" spans="1:13" x14ac:dyDescent="0.15">
      <c r="A20" s="175">
        <v>5</v>
      </c>
      <c r="B20" s="175" t="s">
        <v>3</v>
      </c>
      <c r="C20" s="176">
        <v>11</v>
      </c>
      <c r="D20" s="177">
        <v>11</v>
      </c>
      <c r="E20" s="175" t="s">
        <v>4</v>
      </c>
      <c r="F20" s="178" t="s">
        <v>12</v>
      </c>
      <c r="G20" s="175" t="s">
        <v>23</v>
      </c>
      <c r="H20" s="178" t="s">
        <v>185</v>
      </c>
      <c r="I20" s="9" t="str">
        <f t="shared" si="0"/>
        <v xml:space="preserve"> </v>
      </c>
      <c r="J20" s="130"/>
    </row>
    <row r="21" spans="1:13" x14ac:dyDescent="0.15">
      <c r="A21" s="175">
        <v>5</v>
      </c>
      <c r="B21" s="175" t="s">
        <v>2</v>
      </c>
      <c r="C21" s="176">
        <v>3</v>
      </c>
      <c r="D21" s="177">
        <v>11</v>
      </c>
      <c r="E21" s="175" t="s">
        <v>8</v>
      </c>
      <c r="F21" s="178" t="s">
        <v>12</v>
      </c>
      <c r="G21" s="175" t="s">
        <v>23</v>
      </c>
      <c r="H21" s="178" t="s">
        <v>186</v>
      </c>
      <c r="I21" s="9" t="str">
        <f t="shared" si="0"/>
        <v>Cts 7,8,9</v>
      </c>
      <c r="J21" s="130" t="s">
        <v>240</v>
      </c>
    </row>
    <row r="22" spans="1:13" x14ac:dyDescent="0.15">
      <c r="A22" s="175">
        <v>6</v>
      </c>
      <c r="B22" s="175" t="s">
        <v>2</v>
      </c>
      <c r="C22" s="176">
        <v>28</v>
      </c>
      <c r="D22" s="177">
        <v>13</v>
      </c>
      <c r="E22" s="175" t="s">
        <v>4</v>
      </c>
      <c r="F22" s="178" t="s">
        <v>12</v>
      </c>
      <c r="G22" s="175" t="s">
        <v>23</v>
      </c>
      <c r="H22" s="178" t="s">
        <v>124</v>
      </c>
      <c r="I22" s="9" t="str">
        <f t="shared" si="0"/>
        <v xml:space="preserve"> </v>
      </c>
      <c r="J22" s="130"/>
    </row>
    <row r="23" spans="1:13" x14ac:dyDescent="0.15">
      <c r="A23" s="175">
        <v>8</v>
      </c>
      <c r="B23" s="175" t="s">
        <v>2</v>
      </c>
      <c r="C23" s="176">
        <v>2</v>
      </c>
      <c r="D23" s="177">
        <v>11</v>
      </c>
      <c r="E23" s="175" t="s">
        <v>8</v>
      </c>
      <c r="F23" s="178" t="s">
        <v>12</v>
      </c>
      <c r="G23" s="175" t="s">
        <v>23</v>
      </c>
      <c r="H23" s="178" t="s">
        <v>112</v>
      </c>
      <c r="I23" s="9" t="str">
        <f t="shared" si="0"/>
        <v>Cts 7,8,9</v>
      </c>
      <c r="J23" s="130"/>
    </row>
    <row r="24" spans="1:13" ht="14" thickBot="1" x14ac:dyDescent="0.2">
      <c r="A24" s="3"/>
      <c r="B24" s="3"/>
      <c r="C24" s="4"/>
      <c r="D24" s="8"/>
      <c r="E24" s="3"/>
      <c r="G24" s="3"/>
      <c r="I24" s="9" t="str">
        <f t="shared" si="0"/>
        <v xml:space="preserve"> </v>
      </c>
      <c r="J24" s="130"/>
    </row>
    <row r="25" spans="1:13" ht="14" thickBot="1" x14ac:dyDescent="0.2">
      <c r="A25" s="25" t="s">
        <v>168</v>
      </c>
      <c r="B25" s="27"/>
      <c r="C25" s="26" t="s">
        <v>117</v>
      </c>
      <c r="D25" s="28"/>
      <c r="E25" s="3"/>
      <c r="F25" s="29" t="s">
        <v>39</v>
      </c>
      <c r="G25" s="31" t="s">
        <v>169</v>
      </c>
      <c r="H25" s="30"/>
      <c r="I25" s="9" t="str">
        <f t="shared" si="0"/>
        <v xml:space="preserve"> </v>
      </c>
      <c r="J25" s="130"/>
    </row>
    <row r="26" spans="1:13" x14ac:dyDescent="0.15">
      <c r="A26" s="175">
        <v>8</v>
      </c>
      <c r="B26" s="175" t="s">
        <v>2</v>
      </c>
      <c r="C26" s="176">
        <v>23</v>
      </c>
      <c r="D26" s="177">
        <v>11</v>
      </c>
      <c r="E26" s="175" t="s">
        <v>8</v>
      </c>
      <c r="F26" s="178" t="s">
        <v>12</v>
      </c>
      <c r="G26" s="175" t="s">
        <v>23</v>
      </c>
      <c r="H26" s="178" t="s">
        <v>187</v>
      </c>
      <c r="I26" s="9" t="str">
        <f t="shared" si="0"/>
        <v>Cts 7,8,9</v>
      </c>
      <c r="J26" s="130"/>
      <c r="M26" s="6" t="s">
        <v>233</v>
      </c>
    </row>
    <row r="27" spans="1:13" x14ac:dyDescent="0.15">
      <c r="A27" s="175">
        <v>9</v>
      </c>
      <c r="B27" s="175" t="s">
        <v>3</v>
      </c>
      <c r="C27" s="176">
        <v>7</v>
      </c>
      <c r="D27" s="177">
        <v>13</v>
      </c>
      <c r="E27" s="175" t="s">
        <v>8</v>
      </c>
      <c r="F27" s="178" t="s">
        <v>12</v>
      </c>
      <c r="G27" s="175" t="s">
        <v>23</v>
      </c>
      <c r="H27" s="178" t="s">
        <v>88</v>
      </c>
      <c r="I27" s="9" t="str">
        <f t="shared" si="0"/>
        <v>Cts 7,8,9</v>
      </c>
      <c r="J27" s="130"/>
      <c r="M27" s="6" t="s">
        <v>228</v>
      </c>
    </row>
    <row r="28" spans="1:13" x14ac:dyDescent="0.15">
      <c r="A28" s="175">
        <v>6</v>
      </c>
      <c r="B28" s="175" t="s">
        <v>3</v>
      </c>
      <c r="C28" s="176">
        <v>15</v>
      </c>
      <c r="D28" s="177">
        <v>10</v>
      </c>
      <c r="E28" s="175" t="s">
        <v>4</v>
      </c>
      <c r="F28" s="178" t="s">
        <v>12</v>
      </c>
      <c r="G28" s="175" t="s">
        <v>23</v>
      </c>
      <c r="H28" s="178" t="s">
        <v>188</v>
      </c>
      <c r="I28" s="9" t="str">
        <f t="shared" si="0"/>
        <v xml:space="preserve"> </v>
      </c>
      <c r="J28" s="130"/>
      <c r="M28" s="6" t="s">
        <v>219</v>
      </c>
    </row>
    <row r="29" spans="1:13" x14ac:dyDescent="0.15">
      <c r="A29" s="175">
        <v>7</v>
      </c>
      <c r="B29" s="175" t="s">
        <v>2</v>
      </c>
      <c r="C29" s="176">
        <v>19</v>
      </c>
      <c r="D29" s="177">
        <v>11</v>
      </c>
      <c r="E29" s="175" t="s">
        <v>8</v>
      </c>
      <c r="F29" s="178" t="s">
        <v>12</v>
      </c>
      <c r="G29" s="175" t="s">
        <v>23</v>
      </c>
      <c r="H29" s="178" t="s">
        <v>119</v>
      </c>
      <c r="I29" s="9" t="str">
        <f t="shared" si="0"/>
        <v>Cts 7,8,9</v>
      </c>
      <c r="M29" s="6" t="s">
        <v>210</v>
      </c>
    </row>
    <row r="30" spans="1:13" x14ac:dyDescent="0.15">
      <c r="A30" s="175">
        <v>8</v>
      </c>
      <c r="B30" s="175" t="s">
        <v>2</v>
      </c>
      <c r="C30" s="176">
        <v>2</v>
      </c>
      <c r="D30" s="177">
        <v>12</v>
      </c>
      <c r="E30" s="175" t="s">
        <v>4</v>
      </c>
      <c r="F30" s="178" t="s">
        <v>12</v>
      </c>
      <c r="G30" s="175" t="s">
        <v>23</v>
      </c>
      <c r="H30" s="178" t="s">
        <v>121</v>
      </c>
      <c r="I30" s="9" t="str">
        <f t="shared" si="0"/>
        <v xml:space="preserve"> </v>
      </c>
      <c r="J30" s="130"/>
      <c r="M30" s="6" t="s">
        <v>223</v>
      </c>
    </row>
    <row r="31" spans="1:13" x14ac:dyDescent="0.15">
      <c r="A31" s="175">
        <v>5</v>
      </c>
      <c r="B31" s="175" t="s">
        <v>3</v>
      </c>
      <c r="C31" s="176">
        <v>11</v>
      </c>
      <c r="D31" s="177">
        <v>13</v>
      </c>
      <c r="E31" s="175" t="s">
        <v>8</v>
      </c>
      <c r="F31" s="178" t="s">
        <v>12</v>
      </c>
      <c r="G31" s="175" t="s">
        <v>23</v>
      </c>
      <c r="H31" s="178" t="s">
        <v>57</v>
      </c>
      <c r="I31" s="9" t="str">
        <f t="shared" si="0"/>
        <v>Cts 7,8,9</v>
      </c>
      <c r="J31" s="6" t="s">
        <v>240</v>
      </c>
      <c r="M31" s="6" t="s">
        <v>206</v>
      </c>
    </row>
    <row r="32" spans="1:13" x14ac:dyDescent="0.15">
      <c r="A32" s="175">
        <v>7</v>
      </c>
      <c r="B32" s="175" t="s">
        <v>2</v>
      </c>
      <c r="C32" s="176">
        <v>5</v>
      </c>
      <c r="D32" s="177">
        <v>13</v>
      </c>
      <c r="E32" s="175" t="s">
        <v>4</v>
      </c>
      <c r="F32" s="178" t="s">
        <v>12</v>
      </c>
      <c r="G32" s="175" t="s">
        <v>23</v>
      </c>
      <c r="H32" s="178" t="s">
        <v>173</v>
      </c>
      <c r="I32" s="9" t="str">
        <f t="shared" si="0"/>
        <v xml:space="preserve"> </v>
      </c>
      <c r="J32" s="130"/>
      <c r="M32" s="6" t="s">
        <v>220</v>
      </c>
    </row>
    <row r="33" spans="1:14" ht="14" thickBot="1" x14ac:dyDescent="0.2">
      <c r="A33" s="3"/>
      <c r="B33" s="3"/>
      <c r="C33" s="4"/>
      <c r="D33" s="8"/>
      <c r="E33" s="3"/>
      <c r="G33" s="3"/>
      <c r="I33" s="9" t="str">
        <f t="shared" si="0"/>
        <v xml:space="preserve"> </v>
      </c>
      <c r="J33" s="130"/>
    </row>
    <row r="34" spans="1:14" ht="14" thickBot="1" x14ac:dyDescent="0.2">
      <c r="A34" s="25" t="s">
        <v>10</v>
      </c>
      <c r="B34" s="27"/>
      <c r="C34" s="26" t="s">
        <v>117</v>
      </c>
      <c r="D34" s="28"/>
      <c r="E34" s="3"/>
      <c r="F34" s="29" t="s">
        <v>39</v>
      </c>
      <c r="G34" s="31" t="s">
        <v>67</v>
      </c>
      <c r="H34" s="30"/>
      <c r="I34" s="9" t="str">
        <f t="shared" si="0"/>
        <v xml:space="preserve"> </v>
      </c>
      <c r="J34" s="130"/>
    </row>
    <row r="35" spans="1:14" x14ac:dyDescent="0.15">
      <c r="A35" s="175">
        <v>9</v>
      </c>
      <c r="B35" s="175" t="s">
        <v>3</v>
      </c>
      <c r="C35" s="176">
        <v>14</v>
      </c>
      <c r="D35" s="177">
        <v>13</v>
      </c>
      <c r="E35" s="175" t="s">
        <v>8</v>
      </c>
      <c r="F35" s="178" t="s">
        <v>10</v>
      </c>
      <c r="G35" s="175" t="s">
        <v>23</v>
      </c>
      <c r="H35" s="178" t="s">
        <v>118</v>
      </c>
      <c r="I35" s="9" t="str">
        <f t="shared" si="0"/>
        <v>Cts 7,8,9</v>
      </c>
      <c r="J35" s="130" t="s">
        <v>245</v>
      </c>
      <c r="L35" s="6" t="s">
        <v>239</v>
      </c>
      <c r="M35" s="6" t="s">
        <v>211</v>
      </c>
      <c r="N35" s="6" t="s">
        <v>244</v>
      </c>
    </row>
    <row r="36" spans="1:14" x14ac:dyDescent="0.15">
      <c r="A36" s="160"/>
      <c r="B36" s="160" t="s">
        <v>3</v>
      </c>
      <c r="C36" s="161"/>
      <c r="D36" s="162">
        <v>13</v>
      </c>
      <c r="E36" s="160" t="s">
        <v>4</v>
      </c>
      <c r="F36" s="163" t="s">
        <v>10</v>
      </c>
      <c r="G36" s="160" t="s">
        <v>23</v>
      </c>
      <c r="H36" s="163" t="s">
        <v>64</v>
      </c>
      <c r="I36" s="9" t="str">
        <f t="shared" si="0"/>
        <v xml:space="preserve"> </v>
      </c>
      <c r="J36" s="130"/>
      <c r="L36" s="6" t="s">
        <v>238</v>
      </c>
      <c r="M36" s="6" t="s">
        <v>221</v>
      </c>
      <c r="N36" s="6" t="s">
        <v>243</v>
      </c>
    </row>
    <row r="37" spans="1:14" x14ac:dyDescent="0.15">
      <c r="A37" s="175">
        <v>8</v>
      </c>
      <c r="B37" s="175" t="s">
        <v>3</v>
      </c>
      <c r="C37" s="176">
        <v>3</v>
      </c>
      <c r="D37" s="177">
        <v>13</v>
      </c>
      <c r="E37" s="175" t="s">
        <v>8</v>
      </c>
      <c r="F37" s="178" t="s">
        <v>10</v>
      </c>
      <c r="G37" s="175" t="s">
        <v>23</v>
      </c>
      <c r="H37" s="178" t="s">
        <v>189</v>
      </c>
      <c r="I37" s="9" t="str">
        <f t="shared" si="0"/>
        <v>Cts 7,8,9</v>
      </c>
      <c r="J37" s="130"/>
      <c r="M37" s="6" t="s">
        <v>212</v>
      </c>
    </row>
    <row r="38" spans="1:14" x14ac:dyDescent="0.15">
      <c r="A38" s="175">
        <v>5</v>
      </c>
      <c r="B38" s="175" t="s">
        <v>3</v>
      </c>
      <c r="C38" s="176">
        <v>4</v>
      </c>
      <c r="D38" s="177">
        <v>13</v>
      </c>
      <c r="E38" s="175" t="s">
        <v>4</v>
      </c>
      <c r="F38" s="178" t="s">
        <v>10</v>
      </c>
      <c r="G38" s="175" t="s">
        <v>23</v>
      </c>
      <c r="H38" s="178" t="s">
        <v>190</v>
      </c>
      <c r="I38" s="9" t="str">
        <f t="shared" si="0"/>
        <v xml:space="preserve"> </v>
      </c>
    </row>
    <row r="39" spans="1:14" x14ac:dyDescent="0.15">
      <c r="A39" s="175">
        <v>5</v>
      </c>
      <c r="B39" s="175" t="s">
        <v>3</v>
      </c>
      <c r="C39" s="176">
        <v>25</v>
      </c>
      <c r="D39" s="177">
        <v>13</v>
      </c>
      <c r="E39" s="175" t="s">
        <v>8</v>
      </c>
      <c r="F39" s="178" t="s">
        <v>10</v>
      </c>
      <c r="G39" s="175" t="s">
        <v>23</v>
      </c>
      <c r="H39" s="178" t="s">
        <v>191</v>
      </c>
      <c r="I39" s="9" t="str">
        <f t="shared" si="0"/>
        <v>Cts 7,8,9</v>
      </c>
      <c r="J39" s="130" t="s">
        <v>241</v>
      </c>
      <c r="M39" s="6" t="s">
        <v>213</v>
      </c>
    </row>
    <row r="40" spans="1:14" x14ac:dyDescent="0.15">
      <c r="A40" s="175">
        <v>8</v>
      </c>
      <c r="B40" s="175" t="s">
        <v>3</v>
      </c>
      <c r="C40" s="176">
        <v>10</v>
      </c>
      <c r="D40" s="177">
        <v>10</v>
      </c>
      <c r="E40" s="175" t="s">
        <v>4</v>
      </c>
      <c r="F40" s="178" t="s">
        <v>10</v>
      </c>
      <c r="G40" s="175" t="s">
        <v>23</v>
      </c>
      <c r="H40" s="178" t="s">
        <v>192</v>
      </c>
      <c r="I40" s="9" t="str">
        <f t="shared" si="0"/>
        <v xml:space="preserve"> </v>
      </c>
      <c r="J40" s="130"/>
      <c r="M40" s="6" t="s">
        <v>222</v>
      </c>
    </row>
    <row r="41" spans="1:14" ht="14" thickBot="1" x14ac:dyDescent="0.2">
      <c r="A41" s="3"/>
      <c r="B41" s="3"/>
      <c r="C41" s="4"/>
      <c r="D41" s="8"/>
      <c r="E41" s="3"/>
      <c r="G41" s="3"/>
      <c r="I41" s="9" t="str">
        <f t="shared" si="0"/>
        <v xml:space="preserve"> </v>
      </c>
      <c r="J41" s="130"/>
    </row>
    <row r="42" spans="1:14" ht="14" thickBot="1" x14ac:dyDescent="0.2">
      <c r="A42" s="25" t="s">
        <v>9</v>
      </c>
      <c r="B42" s="27"/>
      <c r="C42" s="26" t="s">
        <v>193</v>
      </c>
      <c r="D42" s="28"/>
      <c r="E42" s="3"/>
      <c r="F42" s="29" t="s">
        <v>39</v>
      </c>
      <c r="G42" s="31" t="s">
        <v>72</v>
      </c>
      <c r="H42" s="30"/>
      <c r="I42" s="9" t="str">
        <f t="shared" si="0"/>
        <v xml:space="preserve"> </v>
      </c>
      <c r="J42" s="130"/>
    </row>
    <row r="43" spans="1:14" x14ac:dyDescent="0.15">
      <c r="A43" s="175">
        <v>7</v>
      </c>
      <c r="B43" s="175" t="s">
        <v>3</v>
      </c>
      <c r="C43" s="176">
        <v>6</v>
      </c>
      <c r="D43" s="177">
        <v>13</v>
      </c>
      <c r="E43" s="175" t="s">
        <v>4</v>
      </c>
      <c r="F43" s="178" t="s">
        <v>9</v>
      </c>
      <c r="G43" s="175" t="s">
        <v>23</v>
      </c>
      <c r="H43" s="178" t="s">
        <v>119</v>
      </c>
      <c r="I43" s="9" t="str">
        <f t="shared" si="0"/>
        <v xml:space="preserve"> </v>
      </c>
      <c r="J43" s="130"/>
      <c r="L43" s="6" t="s">
        <v>236</v>
      </c>
    </row>
    <row r="44" spans="1:14" x14ac:dyDescent="0.15">
      <c r="A44" s="160"/>
      <c r="B44" s="160" t="s">
        <v>3</v>
      </c>
      <c r="C44" s="161"/>
      <c r="D44" s="162">
        <v>13.3</v>
      </c>
      <c r="E44" s="160" t="s">
        <v>8</v>
      </c>
      <c r="F44" s="163" t="s">
        <v>9</v>
      </c>
      <c r="G44" s="160" t="s">
        <v>23</v>
      </c>
      <c r="H44" s="163" t="s">
        <v>57</v>
      </c>
      <c r="I44" s="9" t="str">
        <f t="shared" si="0"/>
        <v>Cts 7,8,9</v>
      </c>
      <c r="J44" s="6" t="s">
        <v>232</v>
      </c>
      <c r="L44" s="6" t="s">
        <v>237</v>
      </c>
      <c r="M44" s="6" t="s">
        <v>260</v>
      </c>
    </row>
    <row r="45" spans="1:14" x14ac:dyDescent="0.15">
      <c r="A45" s="175">
        <v>5</v>
      </c>
      <c r="B45" s="175" t="s">
        <v>2</v>
      </c>
      <c r="C45" s="176">
        <v>17</v>
      </c>
      <c r="D45" s="177">
        <v>10</v>
      </c>
      <c r="E45" s="175" t="s">
        <v>4</v>
      </c>
      <c r="F45" s="178" t="s">
        <v>9</v>
      </c>
      <c r="G45" s="175" t="s">
        <v>23</v>
      </c>
      <c r="H45" s="178" t="s">
        <v>115</v>
      </c>
      <c r="I45" s="9" t="str">
        <f t="shared" si="0"/>
        <v xml:space="preserve"> </v>
      </c>
      <c r="J45" s="130">
        <v>45850</v>
      </c>
      <c r="K45" s="6" t="s">
        <v>2</v>
      </c>
    </row>
    <row r="46" spans="1:14" x14ac:dyDescent="0.15">
      <c r="A46" s="175">
        <v>7</v>
      </c>
      <c r="B46" s="175" t="s">
        <v>3</v>
      </c>
      <c r="C46" s="176">
        <v>27</v>
      </c>
      <c r="D46" s="177">
        <v>13</v>
      </c>
      <c r="E46" s="175" t="s">
        <v>8</v>
      </c>
      <c r="F46" s="178" t="s">
        <v>9</v>
      </c>
      <c r="G46" s="175" t="s">
        <v>23</v>
      </c>
      <c r="H46" s="178" t="s">
        <v>194</v>
      </c>
      <c r="I46" s="9" t="str">
        <f t="shared" si="0"/>
        <v>Cts 7,8,9</v>
      </c>
      <c r="J46" s="130">
        <v>45886</v>
      </c>
      <c r="K46" s="6" t="s">
        <v>3</v>
      </c>
      <c r="L46" s="6" t="s">
        <v>230</v>
      </c>
    </row>
    <row r="47" spans="1:14" x14ac:dyDescent="0.15">
      <c r="A47" s="175">
        <v>8</v>
      </c>
      <c r="B47" s="175" t="s">
        <v>2</v>
      </c>
      <c r="C47" s="176">
        <v>30</v>
      </c>
      <c r="D47" s="177" t="s">
        <v>156</v>
      </c>
      <c r="E47" s="175" t="s">
        <v>4</v>
      </c>
      <c r="F47" s="178" t="s">
        <v>9</v>
      </c>
      <c r="G47" s="175" t="s">
        <v>23</v>
      </c>
      <c r="H47" s="178" t="s">
        <v>195</v>
      </c>
      <c r="I47" s="9" t="str">
        <f t="shared" si="0"/>
        <v xml:space="preserve"> </v>
      </c>
      <c r="L47" s="6" t="s">
        <v>204</v>
      </c>
      <c r="M47" s="6" t="s">
        <v>261</v>
      </c>
    </row>
    <row r="48" spans="1:14" x14ac:dyDescent="0.15">
      <c r="A48" s="175">
        <v>5</v>
      </c>
      <c r="B48" s="175" t="s">
        <v>3</v>
      </c>
      <c r="C48" s="176">
        <v>4</v>
      </c>
      <c r="D48" s="177">
        <v>13</v>
      </c>
      <c r="E48" s="175" t="s">
        <v>8</v>
      </c>
      <c r="F48" s="178" t="s">
        <v>9</v>
      </c>
      <c r="G48" s="175" t="s">
        <v>23</v>
      </c>
      <c r="H48" s="178" t="s">
        <v>196</v>
      </c>
      <c r="I48" s="9" t="str">
        <f t="shared" si="0"/>
        <v>Cts 7,8,9</v>
      </c>
      <c r="J48" s="130" t="s">
        <v>241</v>
      </c>
      <c r="L48" s="6" t="s">
        <v>231</v>
      </c>
    </row>
    <row r="49" spans="1:13" ht="14" thickBot="1" x14ac:dyDescent="0.2">
      <c r="A49" s="3"/>
      <c r="B49" s="3"/>
      <c r="C49" s="4"/>
      <c r="D49" s="8"/>
      <c r="E49" s="3"/>
      <c r="G49" s="3"/>
      <c r="I49" s="9" t="str">
        <f t="shared" si="0"/>
        <v xml:space="preserve"> </v>
      </c>
      <c r="J49" s="130"/>
    </row>
    <row r="50" spans="1:13" ht="14" thickBot="1" x14ac:dyDescent="0.2">
      <c r="A50" s="25" t="s">
        <v>24</v>
      </c>
      <c r="B50" s="27"/>
      <c r="C50" s="26" t="s">
        <v>86</v>
      </c>
      <c r="D50" s="28"/>
      <c r="E50" s="3"/>
      <c r="F50" s="29" t="s">
        <v>39</v>
      </c>
      <c r="G50" s="31" t="s">
        <v>62</v>
      </c>
      <c r="H50" s="30"/>
      <c r="I50" s="9" t="str">
        <f t="shared" si="0"/>
        <v xml:space="preserve"> </v>
      </c>
      <c r="J50" s="130"/>
    </row>
    <row r="51" spans="1:13" x14ac:dyDescent="0.15">
      <c r="A51" s="175">
        <v>8</v>
      </c>
      <c r="B51" s="175" t="s">
        <v>3</v>
      </c>
      <c r="C51" s="176">
        <v>10</v>
      </c>
      <c r="D51" s="177">
        <v>13</v>
      </c>
      <c r="E51" s="175" t="s">
        <v>8</v>
      </c>
      <c r="F51" s="178" t="s">
        <v>24</v>
      </c>
      <c r="G51" s="175" t="s">
        <v>23</v>
      </c>
      <c r="H51" s="178" t="s">
        <v>124</v>
      </c>
      <c r="I51" s="9" t="str">
        <f t="shared" si="0"/>
        <v>Cts 7,8,9</v>
      </c>
      <c r="J51" s="130"/>
      <c r="L51" s="130"/>
    </row>
    <row r="52" spans="1:13" x14ac:dyDescent="0.15">
      <c r="A52" s="179"/>
      <c r="B52" s="179"/>
      <c r="C52" s="180"/>
      <c r="D52" s="181"/>
      <c r="E52" s="179" t="s">
        <v>4</v>
      </c>
      <c r="F52" s="182" t="s">
        <v>24</v>
      </c>
      <c r="G52" s="179" t="s">
        <v>23</v>
      </c>
      <c r="H52" s="182" t="s">
        <v>122</v>
      </c>
      <c r="I52" s="9" t="str">
        <f t="shared" si="0"/>
        <v xml:space="preserve"> </v>
      </c>
      <c r="J52" s="6" t="s">
        <v>224</v>
      </c>
    </row>
    <row r="53" spans="1:13" x14ac:dyDescent="0.15">
      <c r="A53" s="175">
        <v>5</v>
      </c>
      <c r="B53" s="175" t="s">
        <v>2</v>
      </c>
      <c r="C53" s="176">
        <v>17</v>
      </c>
      <c r="D53" s="177">
        <v>11</v>
      </c>
      <c r="E53" s="175" t="s">
        <v>8</v>
      </c>
      <c r="F53" s="178" t="s">
        <v>24</v>
      </c>
      <c r="G53" s="175" t="s">
        <v>23</v>
      </c>
      <c r="H53" s="178" t="s">
        <v>186</v>
      </c>
      <c r="I53" s="9" t="str">
        <f t="shared" si="0"/>
        <v>Cts 7,8,9</v>
      </c>
      <c r="J53" s="130" t="s">
        <v>241</v>
      </c>
    </row>
    <row r="54" spans="1:13" x14ac:dyDescent="0.15">
      <c r="A54" s="175">
        <v>7</v>
      </c>
      <c r="B54" s="175" t="s">
        <v>2</v>
      </c>
      <c r="C54" s="176">
        <v>26</v>
      </c>
      <c r="D54" s="177">
        <v>13</v>
      </c>
      <c r="E54" s="175" t="s">
        <v>4</v>
      </c>
      <c r="F54" s="178" t="s">
        <v>24</v>
      </c>
      <c r="G54" s="175" t="s">
        <v>23</v>
      </c>
      <c r="H54" s="178" t="s">
        <v>197</v>
      </c>
      <c r="I54" s="9" t="str">
        <f t="shared" si="0"/>
        <v xml:space="preserve"> </v>
      </c>
      <c r="J54" s="130"/>
      <c r="L54" s="6" t="s">
        <v>225</v>
      </c>
    </row>
    <row r="55" spans="1:13" x14ac:dyDescent="0.15">
      <c r="A55" s="175">
        <v>7</v>
      </c>
      <c r="B55" s="175" t="s">
        <v>3</v>
      </c>
      <c r="C55" s="176">
        <v>6</v>
      </c>
      <c r="D55" s="177">
        <v>13</v>
      </c>
      <c r="E55" s="175" t="s">
        <v>8</v>
      </c>
      <c r="F55" s="178" t="s">
        <v>24</v>
      </c>
      <c r="G55" s="175" t="s">
        <v>23</v>
      </c>
      <c r="H55" s="178" t="s">
        <v>120</v>
      </c>
      <c r="I55" s="9" t="str">
        <f t="shared" si="0"/>
        <v>Cts 7,8,9</v>
      </c>
      <c r="J55" s="130"/>
      <c r="L55" s="6" t="s">
        <v>214</v>
      </c>
    </row>
    <row r="56" spans="1:13" x14ac:dyDescent="0.15">
      <c r="A56" s="175">
        <v>6</v>
      </c>
      <c r="B56" s="175" t="s">
        <v>3</v>
      </c>
      <c r="C56" s="176">
        <v>22</v>
      </c>
      <c r="D56" s="177">
        <v>13</v>
      </c>
      <c r="E56" s="175" t="s">
        <v>4</v>
      </c>
      <c r="F56" s="178" t="s">
        <v>24</v>
      </c>
      <c r="G56" s="175" t="s">
        <v>23</v>
      </c>
      <c r="H56" s="178" t="s">
        <v>198</v>
      </c>
      <c r="I56" s="9" t="str">
        <f t="shared" si="0"/>
        <v xml:space="preserve"> </v>
      </c>
      <c r="L56" s="6" t="s">
        <v>235</v>
      </c>
    </row>
    <row r="57" spans="1:13" x14ac:dyDescent="0.15">
      <c r="I57" s="9" t="str">
        <f t="shared" si="0"/>
        <v xml:space="preserve"> </v>
      </c>
      <c r="J57" s="130"/>
    </row>
    <row r="58" spans="1:13" ht="14" thickBot="1" x14ac:dyDescent="0.2">
      <c r="I58" s="9" t="str">
        <f t="shared" si="0"/>
        <v xml:space="preserve"> </v>
      </c>
      <c r="J58" s="130"/>
    </row>
    <row r="59" spans="1:13" ht="14" thickBot="1" x14ac:dyDescent="0.2">
      <c r="A59" s="25" t="s">
        <v>94</v>
      </c>
      <c r="B59" s="27"/>
      <c r="C59" s="26" t="s">
        <v>200</v>
      </c>
      <c r="D59" s="28"/>
      <c r="E59" s="3"/>
      <c r="F59" s="29" t="s">
        <v>39</v>
      </c>
      <c r="G59" s="31" t="s">
        <v>104</v>
      </c>
      <c r="H59" s="30"/>
      <c r="I59" s="9" t="str">
        <f t="shared" si="0"/>
        <v xml:space="preserve"> </v>
      </c>
      <c r="J59" s="130"/>
    </row>
    <row r="60" spans="1:13" x14ac:dyDescent="0.15">
      <c r="A60" s="175">
        <v>9</v>
      </c>
      <c r="B60" s="175" t="s">
        <v>2</v>
      </c>
      <c r="C60" s="176">
        <v>6</v>
      </c>
      <c r="D60" s="177">
        <v>11</v>
      </c>
      <c r="E60" s="175" t="s">
        <v>8</v>
      </c>
      <c r="F60" s="178" t="s">
        <v>94</v>
      </c>
      <c r="G60" s="175" t="s">
        <v>23</v>
      </c>
      <c r="H60" s="178" t="s">
        <v>199</v>
      </c>
      <c r="I60" s="9" t="str">
        <f t="shared" si="0"/>
        <v>Cts 7,8,9</v>
      </c>
      <c r="J60" s="130"/>
      <c r="M60" s="6" t="s">
        <v>215</v>
      </c>
    </row>
    <row r="61" spans="1:13" x14ac:dyDescent="0.15">
      <c r="A61" s="175">
        <v>6</v>
      </c>
      <c r="B61" s="175" t="s">
        <v>2</v>
      </c>
      <c r="C61" s="176">
        <v>14</v>
      </c>
      <c r="D61" s="177">
        <v>13</v>
      </c>
      <c r="E61" s="175" t="s">
        <v>4</v>
      </c>
      <c r="F61" s="178" t="s">
        <v>94</v>
      </c>
      <c r="G61" s="175" t="s">
        <v>23</v>
      </c>
      <c r="H61" s="178" t="s">
        <v>201</v>
      </c>
      <c r="I61" s="9" t="str">
        <f t="shared" si="0"/>
        <v xml:space="preserve"> </v>
      </c>
      <c r="J61" s="130"/>
      <c r="M61" s="6" t="s">
        <v>229</v>
      </c>
    </row>
    <row r="62" spans="1:13" x14ac:dyDescent="0.15">
      <c r="A62" s="175">
        <v>5</v>
      </c>
      <c r="B62" s="175" t="s">
        <v>2</v>
      </c>
      <c r="C62" s="176">
        <v>31</v>
      </c>
      <c r="D62" s="177">
        <v>11</v>
      </c>
      <c r="E62" s="175" t="s">
        <v>8</v>
      </c>
      <c r="F62" s="178" t="s">
        <v>94</v>
      </c>
      <c r="G62" s="175" t="s">
        <v>23</v>
      </c>
      <c r="H62" s="178" t="s">
        <v>89</v>
      </c>
      <c r="I62" s="9" t="str">
        <f t="shared" si="0"/>
        <v>Cts 7,8,9</v>
      </c>
      <c r="J62" s="130"/>
      <c r="M62" s="6" t="s">
        <v>216</v>
      </c>
    </row>
    <row r="63" spans="1:13" x14ac:dyDescent="0.15">
      <c r="A63" s="175">
        <v>7</v>
      </c>
      <c r="B63" s="175" t="s">
        <v>2</v>
      </c>
      <c r="C63" s="176">
        <v>12</v>
      </c>
      <c r="D63" s="177">
        <v>13</v>
      </c>
      <c r="E63" s="175" t="s">
        <v>4</v>
      </c>
      <c r="F63" s="178" t="s">
        <v>94</v>
      </c>
      <c r="G63" s="175" t="s">
        <v>23</v>
      </c>
      <c r="H63" s="178" t="s">
        <v>90</v>
      </c>
      <c r="I63" s="9" t="str">
        <f t="shared" si="0"/>
        <v xml:space="preserve"> </v>
      </c>
      <c r="M63" s="6" t="s">
        <v>225</v>
      </c>
    </row>
    <row r="64" spans="1:13" x14ac:dyDescent="0.15">
      <c r="A64" s="175">
        <v>6</v>
      </c>
      <c r="B64" s="175" t="s">
        <v>3</v>
      </c>
      <c r="C64" s="176">
        <v>22</v>
      </c>
      <c r="D64" s="177">
        <v>13</v>
      </c>
      <c r="E64" s="175" t="s">
        <v>8</v>
      </c>
      <c r="F64" s="178" t="s">
        <v>94</v>
      </c>
      <c r="G64" s="175" t="s">
        <v>23</v>
      </c>
      <c r="H64" s="178" t="s">
        <v>202</v>
      </c>
      <c r="I64" s="9" t="str">
        <f t="shared" si="0"/>
        <v>Cts 7,8,9</v>
      </c>
      <c r="J64" s="130"/>
      <c r="M64" s="6" t="s">
        <v>217</v>
      </c>
    </row>
    <row r="65" spans="1:13" x14ac:dyDescent="0.15">
      <c r="A65" s="175">
        <v>7</v>
      </c>
      <c r="B65" s="175" t="s">
        <v>2</v>
      </c>
      <c r="C65" s="176">
        <v>19</v>
      </c>
      <c r="D65" s="177">
        <v>13</v>
      </c>
      <c r="E65" s="175" t="s">
        <v>4</v>
      </c>
      <c r="F65" s="178" t="s">
        <v>94</v>
      </c>
      <c r="G65" s="175" t="s">
        <v>23</v>
      </c>
      <c r="H65" s="178" t="s">
        <v>203</v>
      </c>
      <c r="I65" s="9" t="str">
        <f t="shared" si="0"/>
        <v xml:space="preserve"> </v>
      </c>
      <c r="J65" s="130"/>
      <c r="M65" s="6" t="s">
        <v>226</v>
      </c>
    </row>
    <row r="66" spans="1:13" x14ac:dyDescent="0.15">
      <c r="J66" s="130"/>
    </row>
    <row r="69" spans="1:13" x14ac:dyDescent="0.15">
      <c r="E69" s="3"/>
      <c r="J69" s="6" t="s">
        <v>95</v>
      </c>
    </row>
    <row r="70" spans="1:13" x14ac:dyDescent="0.15">
      <c r="E70" s="3"/>
      <c r="J70" s="6">
        <v>22</v>
      </c>
      <c r="L70" s="6" t="s">
        <v>23</v>
      </c>
    </row>
    <row r="71" spans="1:13" x14ac:dyDescent="0.15">
      <c r="D71" s="8"/>
      <c r="E71" s="3"/>
      <c r="J71" s="6">
        <v>3</v>
      </c>
      <c r="L71" s="6" t="s">
        <v>44</v>
      </c>
    </row>
    <row r="72" spans="1:13" x14ac:dyDescent="0.15">
      <c r="D72" s="8"/>
      <c r="E72" s="3"/>
      <c r="J72" s="6">
        <v>7</v>
      </c>
      <c r="L72" s="6" t="s">
        <v>96</v>
      </c>
      <c r="M72" s="6" t="s">
        <v>97</v>
      </c>
    </row>
    <row r="73" spans="1:13" x14ac:dyDescent="0.15">
      <c r="D73" s="8"/>
      <c r="E73" s="3"/>
      <c r="J73" s="6">
        <v>5</v>
      </c>
      <c r="M73" s="6" t="s">
        <v>123</v>
      </c>
    </row>
    <row r="74" spans="1:13" x14ac:dyDescent="0.15">
      <c r="D74" s="8"/>
      <c r="E74" s="3"/>
      <c r="J74" s="6">
        <f>SUM(J70:J73)</f>
        <v>37</v>
      </c>
    </row>
    <row r="75" spans="1:13" x14ac:dyDescent="0.15">
      <c r="D75" s="8"/>
      <c r="E75" s="3"/>
    </row>
    <row r="76" spans="1:13" x14ac:dyDescent="0.15">
      <c r="A76" s="3"/>
      <c r="B76" s="3"/>
      <c r="D76" s="8"/>
      <c r="E76" s="3"/>
    </row>
    <row r="77" spans="1:13" x14ac:dyDescent="0.15">
      <c r="A77" s="3"/>
      <c r="B77" s="3"/>
      <c r="D77" s="8"/>
      <c r="E77" s="3"/>
    </row>
    <row r="78" spans="1:13" x14ac:dyDescent="0.15">
      <c r="A78" s="3"/>
      <c r="B78" s="3"/>
      <c r="D78" s="8"/>
      <c r="E78" s="3"/>
    </row>
    <row r="79" spans="1:13" x14ac:dyDescent="0.15">
      <c r="A79" s="3"/>
      <c r="B79" s="3"/>
      <c r="D79" s="8"/>
      <c r="E79" s="3"/>
    </row>
    <row r="80" spans="1:13" x14ac:dyDescent="0.15">
      <c r="A80" s="3"/>
      <c r="B80" s="3"/>
      <c r="D80" s="8"/>
      <c r="E80" s="3"/>
    </row>
    <row r="81" spans="1:6" x14ac:dyDescent="0.15">
      <c r="A81" s="3"/>
      <c r="B81" s="3"/>
      <c r="D81" s="8"/>
      <c r="E81" s="3"/>
    </row>
    <row r="82" spans="1:6" x14ac:dyDescent="0.15">
      <c r="A82" s="3"/>
      <c r="B82" s="3"/>
      <c r="D82" s="8"/>
      <c r="E82" s="3"/>
    </row>
    <row r="83" spans="1:6" x14ac:dyDescent="0.15">
      <c r="A83" s="3"/>
      <c r="B83" s="3"/>
      <c r="D83" s="8"/>
      <c r="E83" s="3"/>
    </row>
    <row r="84" spans="1:6" x14ac:dyDescent="0.15">
      <c r="A84" s="3"/>
      <c r="B84" s="3"/>
      <c r="D84" s="8"/>
      <c r="E84" s="3"/>
    </row>
    <row r="85" spans="1:6" x14ac:dyDescent="0.15">
      <c r="B85" s="3"/>
      <c r="D85" s="8"/>
      <c r="E85" s="3"/>
    </row>
    <row r="86" spans="1:6" x14ac:dyDescent="0.15">
      <c r="B86" s="3"/>
      <c r="D86" s="8"/>
      <c r="E86" s="3"/>
    </row>
    <row r="87" spans="1:6" x14ac:dyDescent="0.15">
      <c r="B87" s="3"/>
      <c r="D87" s="8"/>
      <c r="E87" s="3"/>
    </row>
    <row r="88" spans="1:6" x14ac:dyDescent="0.15">
      <c r="B88" s="3"/>
      <c r="D88" s="8"/>
      <c r="E88" s="3"/>
    </row>
    <row r="89" spans="1:6" x14ac:dyDescent="0.15">
      <c r="D89" s="8"/>
      <c r="E89" s="3"/>
    </row>
    <row r="90" spans="1:6" x14ac:dyDescent="0.15">
      <c r="E90" s="3"/>
    </row>
    <row r="91" spans="1:6" x14ac:dyDescent="0.15">
      <c r="E91" s="3"/>
      <c r="F91" s="3"/>
    </row>
  </sheetData>
  <sortState xmlns:xlrd2="http://schemas.microsoft.com/office/spreadsheetml/2017/richdata2" ref="A19:I22">
    <sortCondition ref="A19:A22"/>
    <sortCondition ref="C19:C22"/>
  </sortState>
  <phoneticPr fontId="0" type="noConversion"/>
  <hyperlinks>
    <hyperlink ref="A4" r:id="rId1" xr:uid="{00000000-0004-0000-0200-000000000000}"/>
  </hyperlinks>
  <pageMargins left="0.47244094488188981" right="0.43307086614173229" top="0.51181102362204722" bottom="0.55118110236220474" header="0.35433070866141736" footer="0.31496062992125984"/>
  <pageSetup paperSize="9" scale="72" orientation="portrait" horizontalDpi="4294967293" verticalDpi="4294967293"/>
  <headerFooter alignWithMargins="0"/>
  <rowBreaks count="1" manualBreakCount="1">
    <brk id="38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D9DDF"/>
  </sheetPr>
  <dimension ref="A1:K15"/>
  <sheetViews>
    <sheetView workbookViewId="0">
      <selection activeCell="A10" sqref="A10:I14"/>
    </sheetView>
  </sheetViews>
  <sheetFormatPr baseColWidth="10" defaultColWidth="9.1640625" defaultRowHeight="13" x14ac:dyDescent="0.15"/>
  <cols>
    <col min="1" max="1" width="8.5" style="6" customWidth="1"/>
    <col min="2" max="2" width="9.1640625" style="6"/>
    <col min="3" max="3" width="6.83203125" style="6" customWidth="1"/>
    <col min="4" max="4" width="12.33203125" style="6" customWidth="1"/>
    <col min="5" max="5" width="7.5" style="6" customWidth="1"/>
    <col min="6" max="6" width="16" style="6" customWidth="1"/>
    <col min="7" max="7" width="4.5" style="6" customWidth="1"/>
    <col min="8" max="8" width="27.83203125" style="6" customWidth="1"/>
    <col min="9" max="9" width="18.5" style="9" customWidth="1"/>
    <col min="10" max="10" width="26" style="6" customWidth="1"/>
    <col min="11" max="16384" width="9.1640625" style="6"/>
  </cols>
  <sheetData>
    <row r="1" spans="1:11" x14ac:dyDescent="0.15">
      <c r="A1" s="17" t="str">
        <f>MASTER!B1</f>
        <v>BERKHAMSTED SUMMER FIXTURES 2025</v>
      </c>
      <c r="H1" s="53">
        <v>45725</v>
      </c>
    </row>
    <row r="2" spans="1:11" x14ac:dyDescent="0.15">
      <c r="A2" s="21" t="s">
        <v>49</v>
      </c>
      <c r="B2" s="22"/>
      <c r="I2" s="55" t="s">
        <v>52</v>
      </c>
      <c r="J2" s="56">
        <v>45564</v>
      </c>
      <c r="K2" s="6" t="s">
        <v>156</v>
      </c>
    </row>
    <row r="3" spans="1:11" ht="8.25" customHeight="1" x14ac:dyDescent="0.15"/>
    <row r="4" spans="1:11" ht="26" customHeight="1" x14ac:dyDescent="0.15">
      <c r="A4" s="89" t="s">
        <v>73</v>
      </c>
      <c r="E4" s="90" t="s">
        <v>74</v>
      </c>
    </row>
    <row r="5" spans="1:11" ht="17" customHeight="1" x14ac:dyDescent="0.15"/>
    <row r="6" spans="1:11" ht="8.25" customHeight="1" x14ac:dyDescent="0.15"/>
    <row r="7" spans="1:11" x14ac:dyDescent="0.15">
      <c r="A7" s="16" t="s">
        <v>22</v>
      </c>
      <c r="B7" s="13" t="s">
        <v>28</v>
      </c>
      <c r="C7" s="14" t="s">
        <v>29</v>
      </c>
      <c r="D7" s="18" t="s">
        <v>30</v>
      </c>
      <c r="E7" s="13" t="s">
        <v>31</v>
      </c>
      <c r="F7" s="19" t="s">
        <v>32</v>
      </c>
      <c r="G7" s="16"/>
      <c r="H7" s="16" t="s">
        <v>33</v>
      </c>
      <c r="J7" s="34" t="s">
        <v>41</v>
      </c>
    </row>
    <row r="8" spans="1:11" ht="14" thickBot="1" x14ac:dyDescent="0.2">
      <c r="A8" s="34"/>
      <c r="B8" s="35"/>
      <c r="C8" s="36"/>
      <c r="D8" s="37"/>
      <c r="E8" s="35"/>
      <c r="F8" s="38"/>
      <c r="G8" s="34"/>
      <c r="H8" s="34"/>
    </row>
    <row r="9" spans="1:11" ht="14" thickBot="1" x14ac:dyDescent="0.2">
      <c r="A9" s="25" t="s">
        <v>108</v>
      </c>
      <c r="B9" s="27"/>
      <c r="C9" s="26" t="s">
        <v>85</v>
      </c>
      <c r="D9" s="28"/>
      <c r="E9" s="3"/>
      <c r="F9" s="29" t="s">
        <v>39</v>
      </c>
      <c r="G9" s="31" t="s">
        <v>50</v>
      </c>
      <c r="H9" s="30"/>
      <c r="I9" s="9" t="str">
        <f t="shared" ref="I9" si="0">IF(E9="H","Courts 8&amp;9"," ")</f>
        <v xml:space="preserve"> </v>
      </c>
    </row>
    <row r="10" spans="1:11" ht="20" customHeight="1" x14ac:dyDescent="0.15">
      <c r="A10" s="127"/>
      <c r="B10" s="127" t="s">
        <v>3</v>
      </c>
      <c r="C10" s="128"/>
      <c r="D10" s="129"/>
      <c r="E10" s="127" t="s">
        <v>8</v>
      </c>
      <c r="F10" s="173" t="s">
        <v>108</v>
      </c>
      <c r="G10" s="127" t="s">
        <v>44</v>
      </c>
      <c r="H10" s="173" t="s">
        <v>115</v>
      </c>
      <c r="I10" s="174" t="str">
        <f>IF(E10="H","Courts 8&amp;9"," ")</f>
        <v>Courts 8&amp;9</v>
      </c>
      <c r="J10" s="6" t="s">
        <v>171</v>
      </c>
      <c r="K10" s="6" t="s">
        <v>248</v>
      </c>
    </row>
    <row r="11" spans="1:11" ht="20" customHeight="1" x14ac:dyDescent="0.15">
      <c r="A11" s="127">
        <v>5</v>
      </c>
      <c r="B11" s="127" t="s">
        <v>3</v>
      </c>
      <c r="C11" s="128">
        <v>4</v>
      </c>
      <c r="D11" s="129">
        <v>13</v>
      </c>
      <c r="E11" s="3" t="s">
        <v>4</v>
      </c>
      <c r="F11" s="6" t="s">
        <v>108</v>
      </c>
      <c r="G11" s="3" t="s">
        <v>44</v>
      </c>
      <c r="H11" s="6" t="s">
        <v>152</v>
      </c>
      <c r="I11" s="9" t="s">
        <v>251</v>
      </c>
      <c r="J11" s="6" t="s">
        <v>250</v>
      </c>
      <c r="K11" s="6" t="s">
        <v>156</v>
      </c>
    </row>
    <row r="12" spans="1:11" ht="20" customHeight="1" x14ac:dyDescent="0.15">
      <c r="A12" s="127"/>
      <c r="B12" s="127" t="s">
        <v>3</v>
      </c>
      <c r="C12" s="128"/>
      <c r="D12" s="129"/>
      <c r="E12" s="93" t="s">
        <v>8</v>
      </c>
      <c r="F12" s="6" t="s">
        <v>108</v>
      </c>
      <c r="G12" s="3" t="s">
        <v>44</v>
      </c>
      <c r="H12" s="6" t="s">
        <v>153</v>
      </c>
      <c r="I12" s="9" t="str">
        <f>IF(E12="H","Courts 8&amp;9"," ")</f>
        <v>Courts 8&amp;9</v>
      </c>
      <c r="J12" s="6" t="s">
        <v>164</v>
      </c>
      <c r="K12" s="6" t="s">
        <v>249</v>
      </c>
    </row>
    <row r="13" spans="1:11" ht="20" customHeight="1" x14ac:dyDescent="0.15">
      <c r="A13" s="167">
        <v>6</v>
      </c>
      <c r="B13" s="167" t="s">
        <v>3</v>
      </c>
      <c r="C13" s="168">
        <v>1</v>
      </c>
      <c r="D13" s="169">
        <v>13</v>
      </c>
      <c r="E13" s="167" t="s">
        <v>4</v>
      </c>
      <c r="F13" s="170" t="s">
        <v>108</v>
      </c>
      <c r="G13" s="167" t="s">
        <v>44</v>
      </c>
      <c r="H13" s="170" t="s">
        <v>154</v>
      </c>
      <c r="I13" s="171" t="str">
        <f>IF(E13="H","Courts 8&amp;9"," ")</f>
        <v xml:space="preserve"> </v>
      </c>
      <c r="J13" s="170" t="s">
        <v>163</v>
      </c>
    </row>
    <row r="14" spans="1:11" ht="20" customHeight="1" x14ac:dyDescent="0.15">
      <c r="A14" s="167">
        <v>7</v>
      </c>
      <c r="B14" s="167" t="s">
        <v>2</v>
      </c>
      <c r="C14" s="168">
        <v>19</v>
      </c>
      <c r="D14" s="169">
        <v>13</v>
      </c>
      <c r="E14" s="167" t="s">
        <v>4</v>
      </c>
      <c r="F14" s="170" t="s">
        <v>108</v>
      </c>
      <c r="G14" s="167" t="s">
        <v>44</v>
      </c>
      <c r="H14" s="170" t="s">
        <v>155</v>
      </c>
      <c r="I14" s="171" t="str">
        <f>IF(E14="H","Courts 8&amp;9"," ")</f>
        <v xml:space="preserve"> </v>
      </c>
      <c r="J14" s="170" t="s">
        <v>163</v>
      </c>
    </row>
    <row r="15" spans="1:11" x14ac:dyDescent="0.15">
      <c r="A15" s="3"/>
      <c r="B15" s="3"/>
      <c r="C15" s="4"/>
      <c r="E15" s="3"/>
      <c r="G15" s="3"/>
      <c r="I15" s="9" t="str">
        <f t="shared" ref="I15" si="1">IF(E15="H","Courts 10&amp;11"," ")</f>
        <v xml:space="preserve"> </v>
      </c>
    </row>
  </sheetData>
  <sortState xmlns:xlrd2="http://schemas.microsoft.com/office/spreadsheetml/2017/richdata2" ref="A10:I14">
    <sortCondition ref="A10:A14"/>
    <sortCondition ref="C10:C14"/>
  </sortState>
  <phoneticPr fontId="11" type="noConversion"/>
  <hyperlinks>
    <hyperlink ref="A4" r:id="rId1" xr:uid="{00000000-0004-0000-0300-000000000000}"/>
    <hyperlink ref="E4" r:id="rId2" xr:uid="{00000000-0004-0000-0300-000001000000}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Z36"/>
  <sheetViews>
    <sheetView workbookViewId="0">
      <selection activeCell="A30" activeCellId="1" sqref="A12:I17 A30:I34"/>
    </sheetView>
  </sheetViews>
  <sheetFormatPr baseColWidth="10" defaultColWidth="8.83203125" defaultRowHeight="13" x14ac:dyDescent="0.15"/>
  <cols>
    <col min="1" max="1" width="7.5" customWidth="1"/>
    <col min="6" max="6" width="11.6640625" customWidth="1"/>
    <col min="7" max="7" width="4.6640625" customWidth="1"/>
    <col min="8" max="8" width="22.1640625" customWidth="1"/>
    <col min="9" max="9" width="16.1640625" style="32" customWidth="1"/>
    <col min="10" max="10" width="20.33203125" customWidth="1"/>
    <col min="17" max="17" width="18.6640625" customWidth="1"/>
    <col min="18" max="18" width="20.5" customWidth="1"/>
    <col min="19" max="19" width="15.83203125" customWidth="1"/>
    <col min="21" max="21" width="13.83203125" customWidth="1"/>
  </cols>
  <sheetData>
    <row r="1" spans="1:11" s="6" customFormat="1" x14ac:dyDescent="0.15">
      <c r="A1" s="17" t="str">
        <f>MASTER!B1</f>
        <v>BERKHAMSTED SUMMER FIXTURES 2025</v>
      </c>
      <c r="I1" s="107">
        <v>45740</v>
      </c>
    </row>
    <row r="2" spans="1:11" s="6" customFormat="1" x14ac:dyDescent="0.15">
      <c r="A2" s="17"/>
      <c r="I2" s="3"/>
    </row>
    <row r="3" spans="1:11" s="6" customFormat="1" x14ac:dyDescent="0.15">
      <c r="A3" s="17"/>
      <c r="I3" s="6" t="s">
        <v>70</v>
      </c>
    </row>
    <row r="4" spans="1:11" s="6" customFormat="1" x14ac:dyDescent="0.15">
      <c r="A4" s="17"/>
      <c r="I4" s="3"/>
    </row>
    <row r="5" spans="1:11" s="6" customFormat="1" ht="24.75" customHeight="1" x14ac:dyDescent="0.15">
      <c r="A5" s="50" t="s">
        <v>66</v>
      </c>
      <c r="B5" s="57"/>
      <c r="C5" s="58"/>
      <c r="D5" s="59"/>
      <c r="E5" s="59" t="s">
        <v>67</v>
      </c>
      <c r="F5" s="59"/>
      <c r="G5" s="59"/>
      <c r="H5" s="60" t="s">
        <v>105</v>
      </c>
      <c r="I5" s="3"/>
    </row>
    <row r="6" spans="1:11" x14ac:dyDescent="0.15">
      <c r="K6" s="6"/>
    </row>
    <row r="7" spans="1:11" x14ac:dyDescent="0.15">
      <c r="A7" s="82" t="s">
        <v>113</v>
      </c>
      <c r="D7" s="97" t="s">
        <v>162</v>
      </c>
      <c r="K7" s="6"/>
    </row>
    <row r="8" spans="1:11" x14ac:dyDescent="0.15">
      <c r="K8" s="6"/>
    </row>
    <row r="9" spans="1:11" x14ac:dyDescent="0.15">
      <c r="K9" s="6"/>
    </row>
    <row r="10" spans="1:11" s="11" customFormat="1" x14ac:dyDescent="0.15">
      <c r="A10" s="20" t="s">
        <v>22</v>
      </c>
      <c r="B10" s="20" t="s">
        <v>28</v>
      </c>
      <c r="C10" s="20" t="s">
        <v>29</v>
      </c>
      <c r="D10" s="20" t="s">
        <v>30</v>
      </c>
      <c r="E10" s="20" t="s">
        <v>31</v>
      </c>
      <c r="F10" s="20" t="s">
        <v>32</v>
      </c>
      <c r="G10" s="20"/>
      <c r="H10" s="20" t="s">
        <v>33</v>
      </c>
      <c r="I10" s="20" t="s">
        <v>36</v>
      </c>
      <c r="K10" s="6"/>
    </row>
    <row r="11" spans="1:11" x14ac:dyDescent="0.15">
      <c r="K11" s="6"/>
    </row>
    <row r="12" spans="1:11" ht="26.25" customHeight="1" x14ac:dyDescent="0.15">
      <c r="A12" s="84">
        <v>3</v>
      </c>
      <c r="B12" s="85" t="s">
        <v>3</v>
      </c>
      <c r="C12" s="84">
        <v>23</v>
      </c>
      <c r="D12" s="40">
        <v>12</v>
      </c>
      <c r="E12" s="95" t="s">
        <v>8</v>
      </c>
      <c r="F12" s="39" t="s">
        <v>75</v>
      </c>
      <c r="G12" s="39" t="s">
        <v>76</v>
      </c>
      <c r="H12" s="81" t="s">
        <v>157</v>
      </c>
      <c r="I12" s="40" t="str">
        <f t="shared" ref="I12:I13" si="0">IF(E12="H","Cts 7,8,9,10"," ")</f>
        <v>Cts 7,8,9,10</v>
      </c>
    </row>
    <row r="13" spans="1:11" ht="26.25" customHeight="1" x14ac:dyDescent="0.15">
      <c r="A13" s="84">
        <v>5</v>
      </c>
      <c r="B13" s="85" t="s">
        <v>3</v>
      </c>
      <c r="C13" s="84">
        <v>18</v>
      </c>
      <c r="D13" s="40">
        <v>12</v>
      </c>
      <c r="E13" s="95" t="s">
        <v>8</v>
      </c>
      <c r="F13" s="39" t="s">
        <v>10</v>
      </c>
      <c r="G13" s="39" t="s">
        <v>76</v>
      </c>
      <c r="H13" s="81" t="s">
        <v>134</v>
      </c>
      <c r="I13" s="40" t="str">
        <f t="shared" si="0"/>
        <v>Cts 7,8,9,10</v>
      </c>
      <c r="J13" s="97"/>
      <c r="K13" s="6"/>
    </row>
    <row r="14" spans="1:11" ht="26.25" customHeight="1" x14ac:dyDescent="0.15">
      <c r="A14" s="84">
        <v>4</v>
      </c>
      <c r="B14" s="85" t="s">
        <v>3</v>
      </c>
      <c r="C14" s="84">
        <v>6</v>
      </c>
      <c r="D14" s="40">
        <v>12</v>
      </c>
      <c r="E14" s="94" t="s">
        <v>4</v>
      </c>
      <c r="F14" s="39" t="s">
        <v>10</v>
      </c>
      <c r="G14" s="39" t="s">
        <v>76</v>
      </c>
      <c r="H14" s="81" t="s">
        <v>158</v>
      </c>
      <c r="I14" s="40"/>
      <c r="K14" s="6"/>
    </row>
    <row r="15" spans="1:11" ht="26.25" customHeight="1" x14ac:dyDescent="0.15">
      <c r="A15" s="84">
        <v>5</v>
      </c>
      <c r="B15" s="85" t="s">
        <v>3</v>
      </c>
      <c r="C15" s="84">
        <v>11</v>
      </c>
      <c r="D15" s="40">
        <v>12</v>
      </c>
      <c r="E15" s="94" t="s">
        <v>4</v>
      </c>
      <c r="F15" s="39" t="s">
        <v>10</v>
      </c>
      <c r="G15" s="39" t="s">
        <v>76</v>
      </c>
      <c r="H15" s="81" t="s">
        <v>159</v>
      </c>
      <c r="I15" s="125"/>
      <c r="K15" s="6"/>
    </row>
    <row r="16" spans="1:11" ht="26.25" customHeight="1" x14ac:dyDescent="0.15">
      <c r="A16" s="84">
        <v>6</v>
      </c>
      <c r="B16" s="85" t="s">
        <v>3</v>
      </c>
      <c r="C16" s="84">
        <v>1</v>
      </c>
      <c r="D16" s="40">
        <v>12</v>
      </c>
      <c r="E16" s="94" t="s">
        <v>4</v>
      </c>
      <c r="F16" s="39" t="s">
        <v>10</v>
      </c>
      <c r="G16" s="39" t="s">
        <v>76</v>
      </c>
      <c r="H16" s="81" t="s">
        <v>160</v>
      </c>
      <c r="I16" s="40"/>
      <c r="K16" s="6"/>
    </row>
    <row r="17" spans="1:26" ht="26.25" customHeight="1" x14ac:dyDescent="0.15">
      <c r="A17" s="84">
        <v>6</v>
      </c>
      <c r="B17" s="85" t="s">
        <v>3</v>
      </c>
      <c r="C17" s="84">
        <v>8</v>
      </c>
      <c r="D17" s="40">
        <v>12</v>
      </c>
      <c r="E17" s="95" t="s">
        <v>8</v>
      </c>
      <c r="F17" s="39" t="s">
        <v>10</v>
      </c>
      <c r="G17" s="39" t="s">
        <v>76</v>
      </c>
      <c r="H17" s="81" t="s">
        <v>161</v>
      </c>
      <c r="I17" s="125"/>
      <c r="K17" s="6"/>
    </row>
    <row r="18" spans="1:26" x14ac:dyDescent="0.15">
      <c r="K18" s="6"/>
    </row>
    <row r="19" spans="1:26" x14ac:dyDescent="0.15">
      <c r="K19" s="6"/>
    </row>
    <row r="20" spans="1:26" x14ac:dyDescent="0.15">
      <c r="K20" s="6"/>
    </row>
    <row r="21" spans="1:26" x14ac:dyDescent="0.15">
      <c r="K21" s="6"/>
    </row>
    <row r="22" spans="1:26" s="6" customFormat="1" ht="24.75" customHeight="1" x14ac:dyDescent="0.15">
      <c r="A22" s="50" t="s">
        <v>93</v>
      </c>
      <c r="B22" s="57"/>
      <c r="C22" s="58"/>
      <c r="D22" s="59"/>
      <c r="E22" s="59" t="s">
        <v>72</v>
      </c>
      <c r="F22" s="59"/>
      <c r="G22" s="59"/>
      <c r="H22" s="60" t="s">
        <v>176</v>
      </c>
      <c r="I22" s="32"/>
      <c r="J22"/>
    </row>
    <row r="23" spans="1:26" s="6" customFormat="1" ht="24.75" customHeight="1" x14ac:dyDescent="0.15">
      <c r="A23" s="6" t="s">
        <v>68</v>
      </c>
      <c r="B23" s="86"/>
      <c r="C23" s="87"/>
      <c r="D23" s="88"/>
      <c r="E23" s="88"/>
      <c r="F23" s="88"/>
      <c r="G23" s="88"/>
      <c r="H23" s="88"/>
      <c r="I23" s="32"/>
      <c r="J23"/>
    </row>
    <row r="24" spans="1:26" x14ac:dyDescent="0.15">
      <c r="K24" s="6"/>
    </row>
    <row r="25" spans="1:26" x14ac:dyDescent="0.15">
      <c r="A25" s="91" t="s">
        <v>133</v>
      </c>
      <c r="H25" s="97"/>
      <c r="K25" s="6"/>
    </row>
    <row r="26" spans="1:26" x14ac:dyDescent="0.15">
      <c r="K26" s="6"/>
    </row>
    <row r="27" spans="1:26" x14ac:dyDescent="0.15">
      <c r="K27" s="6"/>
    </row>
    <row r="28" spans="1:26" s="11" customFormat="1" x14ac:dyDescent="0.15">
      <c r="A28" s="20" t="s">
        <v>22</v>
      </c>
      <c r="B28" s="20" t="s">
        <v>28</v>
      </c>
      <c r="C28" s="20" t="s">
        <v>29</v>
      </c>
      <c r="D28" s="20" t="s">
        <v>30</v>
      </c>
      <c r="E28" s="20" t="s">
        <v>31</v>
      </c>
      <c r="F28" s="20" t="s">
        <v>32</v>
      </c>
      <c r="G28" s="20"/>
      <c r="H28" s="20" t="s">
        <v>33</v>
      </c>
      <c r="I28" s="32"/>
      <c r="J28"/>
    </row>
    <row r="29" spans="1:26" x14ac:dyDescent="0.15">
      <c r="I29" s="20" t="s">
        <v>36</v>
      </c>
      <c r="K29" s="11"/>
      <c r="L29" s="11"/>
      <c r="M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6.25" customHeight="1" x14ac:dyDescent="0.15">
      <c r="A30" s="39">
        <v>4</v>
      </c>
      <c r="B30" s="94" t="s">
        <v>3</v>
      </c>
      <c r="C30" s="39">
        <v>27</v>
      </c>
      <c r="D30" s="40">
        <v>12</v>
      </c>
      <c r="E30" s="95" t="s">
        <v>8</v>
      </c>
      <c r="F30" s="94" t="s">
        <v>9</v>
      </c>
      <c r="G30" s="39" t="s">
        <v>77</v>
      </c>
      <c r="H30" s="81" t="s">
        <v>172</v>
      </c>
      <c r="I30" s="125" t="s">
        <v>114</v>
      </c>
      <c r="K30" s="11"/>
      <c r="L30" s="11"/>
      <c r="M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6.25" customHeight="1" x14ac:dyDescent="0.15">
      <c r="A31" s="39">
        <v>5</v>
      </c>
      <c r="B31" s="94" t="s">
        <v>3</v>
      </c>
      <c r="C31" s="39">
        <v>11</v>
      </c>
      <c r="D31" s="40">
        <v>12</v>
      </c>
      <c r="E31" s="94" t="s">
        <v>4</v>
      </c>
      <c r="F31" s="94" t="s">
        <v>9</v>
      </c>
      <c r="G31" s="39" t="s">
        <v>77</v>
      </c>
      <c r="H31" s="81" t="s">
        <v>173</v>
      </c>
      <c r="I31" s="125"/>
      <c r="J31" s="97"/>
      <c r="K31" s="11"/>
      <c r="L31" s="11"/>
      <c r="M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6.25" customHeight="1" x14ac:dyDescent="0.15">
      <c r="A32" s="39">
        <v>6</v>
      </c>
      <c r="B32" s="39" t="s">
        <v>3</v>
      </c>
      <c r="C32" s="39">
        <v>1</v>
      </c>
      <c r="D32" s="40">
        <v>12</v>
      </c>
      <c r="E32" s="95" t="s">
        <v>8</v>
      </c>
      <c r="F32" s="94" t="s">
        <v>9</v>
      </c>
      <c r="G32" s="94" t="s">
        <v>77</v>
      </c>
      <c r="H32" s="81" t="s">
        <v>174</v>
      </c>
      <c r="I32" s="125" t="s">
        <v>114</v>
      </c>
      <c r="J32" s="97" t="s">
        <v>246</v>
      </c>
      <c r="K32" s="11"/>
      <c r="L32" s="11"/>
      <c r="M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6.25" customHeight="1" x14ac:dyDescent="0.15">
      <c r="A33" s="39">
        <v>6</v>
      </c>
      <c r="B33" s="94" t="s">
        <v>3</v>
      </c>
      <c r="C33" s="39">
        <v>15</v>
      </c>
      <c r="D33" s="40">
        <v>12</v>
      </c>
      <c r="E33" s="94" t="s">
        <v>4</v>
      </c>
      <c r="F33" s="94" t="s">
        <v>9</v>
      </c>
      <c r="G33" s="94" t="s">
        <v>77</v>
      </c>
      <c r="H33" s="81" t="s">
        <v>175</v>
      </c>
      <c r="I33" s="40"/>
      <c r="K33" s="11"/>
      <c r="L33" s="11"/>
      <c r="M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6.25" customHeight="1" x14ac:dyDescent="0.15">
      <c r="A34" s="39">
        <v>6</v>
      </c>
      <c r="B34" s="39" t="s">
        <v>3</v>
      </c>
      <c r="C34" s="39">
        <v>29</v>
      </c>
      <c r="D34" s="40">
        <v>12</v>
      </c>
      <c r="E34" s="95" t="s">
        <v>8</v>
      </c>
      <c r="F34" s="94" t="s">
        <v>9</v>
      </c>
      <c r="G34" s="39" t="s">
        <v>77</v>
      </c>
      <c r="H34" s="81" t="s">
        <v>69</v>
      </c>
      <c r="I34" s="125" t="s">
        <v>114</v>
      </c>
      <c r="J34" s="97" t="s">
        <v>234</v>
      </c>
      <c r="K34" s="11"/>
      <c r="L34" s="11"/>
      <c r="M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x14ac:dyDescent="0.15">
      <c r="K35" s="11"/>
      <c r="L35" s="11"/>
      <c r="M35" s="11"/>
    </row>
    <row r="36" spans="1:26" x14ac:dyDescent="0.15">
      <c r="K36" s="11"/>
      <c r="L36" s="11"/>
      <c r="M36" s="11"/>
    </row>
  </sheetData>
  <phoneticPr fontId="0" type="noConversion"/>
  <hyperlinks>
    <hyperlink ref="A7" r:id="rId1" xr:uid="{00000000-0004-0000-0400-000001000000}"/>
    <hyperlink ref="A25" r:id="rId2" xr:uid="{E5B319BE-B760-FC49-BCCB-83E904AA2735}"/>
  </hyperlinks>
  <pageMargins left="0.74803149606299213" right="0.74803149606299213" top="0.98425196850393704" bottom="0.98425196850393704" header="0.51181102362204722" footer="0.51181102362204722"/>
  <pageSetup paperSize="9" orientation="landscape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MASTER</vt:lpstr>
      <vt:lpstr>AL</vt:lpstr>
      <vt:lpstr>HL3pair</vt:lpstr>
      <vt:lpstr>Hot Rackets</vt:lpstr>
      <vt:lpstr>NL</vt:lpstr>
      <vt:lpstr>AL!Print_Titles</vt:lpstr>
      <vt:lpstr>HL3pair!Print_Titles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Mackey</dc:creator>
  <cp:lastModifiedBy>Tracey Mackey Mackey</cp:lastModifiedBy>
  <cp:lastPrinted>2019-03-09T10:42:33Z</cp:lastPrinted>
  <dcterms:created xsi:type="dcterms:W3CDTF">2005-03-01T22:54:52Z</dcterms:created>
  <dcterms:modified xsi:type="dcterms:W3CDTF">2025-04-17T13:08:02Z</dcterms:modified>
</cp:coreProperties>
</file>